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ZETO\Downloads\"/>
    </mc:Choice>
  </mc:AlternateContent>
  <xr:revisionPtr revIDLastSave="0" documentId="13_ncr:1_{C1419BCD-60CC-4842-95E9-029F2FD09061}" xr6:coauthVersionLast="47" xr6:coauthVersionMax="47" xr10:uidLastSave="{00000000-0000-0000-0000-000000000000}"/>
  <workbookProtection workbookAlgorithmName="SHA-512" workbookHashValue="KX2r1kyZSrGm0DE1L8gPWgwg3wamopCVal4Cur4NZ3ZSp+1aNeqWkmj7hTNWUQFdURPPiepsoXGg1aoirvAAuw==" workbookSaltValue="wBkaQ92sfk64GvOm5sjz9Q==" workbookSpinCount="100000" lockStructure="1"/>
  <bookViews>
    <workbookView xWindow="25080" yWindow="-120" windowWidth="25440" windowHeight="14775" tabRatio="818" xr2:uid="{46996C16-B460-470B-A34F-47AC467E1277}"/>
  </bookViews>
  <sheets>
    <sheet name="1. ICAAP" sheetId="25" r:id="rId1"/>
    <sheet name="2. ICAAP Comparison" sheetId="26" r:id="rId2"/>
    <sheet name="3. Climate Risk" sheetId="24" r:id="rId3"/>
    <sheet name="list" sheetId="21" state="hidden" r:id="rId4"/>
    <sheet name="ETL_Mapping" sheetId="27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6" l="1"/>
  <c r="E14" i="26"/>
  <c r="E15" i="26"/>
  <c r="E16" i="26"/>
  <c r="E17" i="26"/>
  <c r="E19" i="26"/>
  <c r="E20" i="26"/>
  <c r="E21" i="26"/>
  <c r="E24" i="26"/>
  <c r="E25" i="26"/>
  <c r="E26" i="26"/>
  <c r="E27" i="26"/>
  <c r="E28" i="26"/>
  <c r="K318" i="27" l="1" a="1"/>
  <c r="K318" i="27" s="1"/>
  <c r="K304" i="27" l="1"/>
  <c r="K305" i="27"/>
  <c r="K306" i="27"/>
  <c r="K307" i="27"/>
  <c r="K303" i="27"/>
  <c r="K297" i="27"/>
  <c r="K298" i="27"/>
  <c r="K299" i="27"/>
  <c r="K300" i="27"/>
  <c r="K301" i="27"/>
  <c r="K292" i="27"/>
  <c r="K293" i="27"/>
  <c r="K294" i="27"/>
  <c r="K295" i="27"/>
  <c r="K291" i="27"/>
  <c r="K286" i="27"/>
  <c r="K287" i="27"/>
  <c r="K288" i="27"/>
  <c r="K289" i="27"/>
  <c r="K285" i="27"/>
  <c r="K321" i="27"/>
  <c r="K320" i="27"/>
  <c r="D7" i="24" l="1"/>
  <c r="C56" i="25" l="1"/>
  <c r="K316" i="27"/>
  <c r="K315" i="27"/>
  <c r="K314" i="27"/>
  <c r="K313" i="27"/>
  <c r="K312" i="27"/>
  <c r="K311" i="27"/>
  <c r="K310" i="27"/>
  <c r="K309" i="27"/>
  <c r="K767" i="27" a="1"/>
  <c r="K767" i="27" s="1"/>
  <c r="K763" i="27"/>
  <c r="K764" i="27"/>
  <c r="K765" i="27"/>
  <c r="K762" i="27"/>
  <c r="K760" i="27"/>
  <c r="K761" i="27"/>
  <c r="K759" i="27"/>
  <c r="K757" i="27"/>
  <c r="K758" i="27"/>
  <c r="K756" i="27"/>
  <c r="K749" i="27"/>
  <c r="K750" i="27"/>
  <c r="K751" i="27"/>
  <c r="K752" i="27"/>
  <c r="K753" i="27"/>
  <c r="K754" i="27"/>
  <c r="K755" i="27"/>
  <c r="K748" i="27"/>
  <c r="K744" i="27"/>
  <c r="K745" i="27"/>
  <c r="K746" i="27"/>
  <c r="K743" i="27"/>
  <c r="K741" i="27"/>
  <c r="K742" i="27"/>
  <c r="K740" i="27"/>
  <c r="K731" i="27"/>
  <c r="K732" i="27"/>
  <c r="K734" i="27"/>
  <c r="K735" i="27"/>
  <c r="K736" i="27"/>
  <c r="K737" i="27"/>
  <c r="K730" i="27"/>
  <c r="K717" i="27"/>
  <c r="K718" i="27"/>
  <c r="K719" i="27"/>
  <c r="K720" i="27"/>
  <c r="K721" i="27"/>
  <c r="K722" i="27"/>
  <c r="K723" i="27"/>
  <c r="K724" i="27"/>
  <c r="K726" i="27"/>
  <c r="K727" i="27"/>
  <c r="K728" i="27"/>
  <c r="K707" i="27"/>
  <c r="K708" i="27"/>
  <c r="K710" i="27"/>
  <c r="K711" i="27"/>
  <c r="K712" i="27"/>
  <c r="K713" i="27"/>
  <c r="K706" i="27"/>
  <c r="K704" i="27"/>
  <c r="K693" i="27"/>
  <c r="K694" i="27"/>
  <c r="K695" i="27"/>
  <c r="K696" i="27"/>
  <c r="K697" i="27"/>
  <c r="K698" i="27"/>
  <c r="K699" i="27"/>
  <c r="K700" i="27"/>
  <c r="K702" i="27"/>
  <c r="K703" i="27"/>
  <c r="K683" i="27"/>
  <c r="K684" i="27"/>
  <c r="K686" i="27"/>
  <c r="K687" i="27"/>
  <c r="K688" i="27"/>
  <c r="K689" i="27"/>
  <c r="K682" i="27"/>
  <c r="K669" i="27"/>
  <c r="K670" i="27"/>
  <c r="K671" i="27"/>
  <c r="K672" i="27"/>
  <c r="K673" i="27"/>
  <c r="K674" i="27"/>
  <c r="K675" i="27"/>
  <c r="K676" i="27"/>
  <c r="K678" i="27"/>
  <c r="K679" i="27"/>
  <c r="K680" i="27"/>
  <c r="K666" i="27"/>
  <c r="K665" i="27"/>
  <c r="K646" i="27"/>
  <c r="K647" i="27"/>
  <c r="K648" i="27"/>
  <c r="K649" i="27"/>
  <c r="K650" i="27"/>
  <c r="K651" i="27"/>
  <c r="K652" i="27"/>
  <c r="K653" i="27"/>
  <c r="K654" i="27"/>
  <c r="K655" i="27"/>
  <c r="K656" i="27"/>
  <c r="K657" i="27"/>
  <c r="K658" i="27"/>
  <c r="K659" i="27"/>
  <c r="K660" i="27"/>
  <c r="K661" i="27"/>
  <c r="K662" i="27"/>
  <c r="K663" i="27"/>
  <c r="K664" i="27"/>
  <c r="K645" i="27"/>
  <c r="K641" i="27"/>
  <c r="K642" i="27"/>
  <c r="K643" i="27"/>
  <c r="K644" i="27"/>
  <c r="K640" i="27"/>
  <c r="K639" i="27"/>
  <c r="K624" i="27"/>
  <c r="K625" i="27"/>
  <c r="K626" i="27"/>
  <c r="K627" i="27"/>
  <c r="K628" i="27"/>
  <c r="K629" i="27"/>
  <c r="K630" i="27"/>
  <c r="K631" i="27"/>
  <c r="K632" i="27"/>
  <c r="K633" i="27"/>
  <c r="K634" i="27"/>
  <c r="K635" i="27"/>
  <c r="K636" i="27"/>
  <c r="K637" i="27"/>
  <c r="K638" i="27"/>
  <c r="K623" i="27"/>
  <c r="K617" i="27"/>
  <c r="K618" i="27"/>
  <c r="K619" i="27"/>
  <c r="K620" i="27"/>
  <c r="K621" i="27"/>
  <c r="K622" i="27"/>
  <c r="K616" i="27"/>
  <c r="K614" i="27"/>
  <c r="K615" i="27"/>
  <c r="K613" i="27"/>
  <c r="K606" i="27"/>
  <c r="K607" i="27"/>
  <c r="K608" i="27"/>
  <c r="K609" i="27"/>
  <c r="K610" i="27"/>
  <c r="K611" i="27"/>
  <c r="K612" i="27"/>
  <c r="K605" i="27"/>
  <c r="K603" i="27"/>
  <c r="K602" i="27"/>
  <c r="K601" i="27"/>
  <c r="K583" i="27"/>
  <c r="K584" i="27"/>
  <c r="K585" i="27"/>
  <c r="K586" i="27"/>
  <c r="K587" i="27"/>
  <c r="K588" i="27"/>
  <c r="K589" i="27"/>
  <c r="K590" i="27"/>
  <c r="K591" i="27"/>
  <c r="K592" i="27"/>
  <c r="K593" i="27"/>
  <c r="K594" i="27"/>
  <c r="K595" i="27"/>
  <c r="K596" i="27"/>
  <c r="K597" i="27"/>
  <c r="K598" i="27"/>
  <c r="K599" i="27"/>
  <c r="K600" i="27"/>
  <c r="K582" i="27"/>
  <c r="K578" i="27"/>
  <c r="K579" i="27"/>
  <c r="K580" i="27"/>
  <c r="K581" i="27"/>
  <c r="K577" i="27"/>
  <c r="K576" i="27"/>
  <c r="K561" i="27"/>
  <c r="K562" i="27"/>
  <c r="K563" i="27"/>
  <c r="K564" i="27"/>
  <c r="K565" i="27"/>
  <c r="K566" i="27"/>
  <c r="K567" i="27"/>
  <c r="K568" i="27"/>
  <c r="K569" i="27"/>
  <c r="K570" i="27"/>
  <c r="K571" i="27"/>
  <c r="K572" i="27"/>
  <c r="K573" i="27"/>
  <c r="K574" i="27"/>
  <c r="K575" i="27"/>
  <c r="K560" i="27"/>
  <c r="K554" i="27"/>
  <c r="K555" i="27"/>
  <c r="K556" i="27"/>
  <c r="K557" i="27"/>
  <c r="K558" i="27"/>
  <c r="K559" i="27"/>
  <c r="K553" i="27"/>
  <c r="K551" i="27"/>
  <c r="K552" i="27"/>
  <c r="K550" i="27"/>
  <c r="K543" i="27"/>
  <c r="K544" i="27"/>
  <c r="K545" i="27"/>
  <c r="K546" i="27"/>
  <c r="K547" i="27"/>
  <c r="K548" i="27"/>
  <c r="K549" i="27"/>
  <c r="K542" i="27"/>
  <c r="K411" i="27"/>
  <c r="K412" i="27"/>
  <c r="K413" i="27"/>
  <c r="K414" i="27"/>
  <c r="K415" i="27"/>
  <c r="K416" i="27"/>
  <c r="K417" i="27"/>
  <c r="K418" i="27"/>
  <c r="K419" i="27"/>
  <c r="K420" i="27"/>
  <c r="K421" i="27"/>
  <c r="K422" i="27"/>
  <c r="K423" i="27"/>
  <c r="K424" i="27"/>
  <c r="K425" i="27"/>
  <c r="K426" i="27"/>
  <c r="K427" i="27"/>
  <c r="K428" i="27"/>
  <c r="K429" i="27"/>
  <c r="K430" i="27"/>
  <c r="K431" i="27"/>
  <c r="K432" i="27"/>
  <c r="K433" i="27"/>
  <c r="K434" i="27"/>
  <c r="K435" i="27"/>
  <c r="K436" i="27"/>
  <c r="K437" i="27"/>
  <c r="K438" i="27"/>
  <c r="K439" i="27"/>
  <c r="K440" i="27"/>
  <c r="K441" i="27"/>
  <c r="K443" i="27"/>
  <c r="K444" i="27"/>
  <c r="K445" i="27"/>
  <c r="K446" i="27"/>
  <c r="K447" i="27"/>
  <c r="K448" i="27"/>
  <c r="K449" i="27"/>
  <c r="K450" i="27"/>
  <c r="K451" i="27"/>
  <c r="K452" i="27"/>
  <c r="K453" i="27"/>
  <c r="K454" i="27"/>
  <c r="K455" i="27"/>
  <c r="K456" i="27"/>
  <c r="K457" i="27"/>
  <c r="K458" i="27"/>
  <c r="K459" i="27"/>
  <c r="K460" i="27"/>
  <c r="K461" i="27"/>
  <c r="K462" i="27"/>
  <c r="K464" i="27"/>
  <c r="K465" i="27"/>
  <c r="K410" i="27"/>
  <c r="K397" i="27"/>
  <c r="K398" i="27"/>
  <c r="K399" i="27"/>
  <c r="K400" i="27"/>
  <c r="K401" i="27"/>
  <c r="K402" i="27"/>
  <c r="K403" i="27"/>
  <c r="K404" i="27"/>
  <c r="K406" i="27"/>
  <c r="K407" i="27"/>
  <c r="K408" i="27"/>
  <c r="K396" i="27"/>
  <c r="K269" i="27"/>
  <c r="K270" i="27"/>
  <c r="K271" i="27"/>
  <c r="K272" i="27"/>
  <c r="K273" i="27"/>
  <c r="K274" i="27"/>
  <c r="K268" i="27"/>
  <c r="K261" i="27"/>
  <c r="K262" i="27"/>
  <c r="K263" i="27"/>
  <c r="K264" i="27"/>
  <c r="K265" i="27"/>
  <c r="K266" i="27"/>
  <c r="K260" i="27"/>
  <c r="K256" i="27"/>
  <c r="K257" i="27"/>
  <c r="K258" i="27"/>
  <c r="K255" i="27"/>
  <c r="K253" i="27"/>
  <c r="K252" i="27"/>
  <c r="K233" i="27"/>
  <c r="K234" i="27"/>
  <c r="K235" i="27"/>
  <c r="K236" i="27"/>
  <c r="K237" i="27"/>
  <c r="K238" i="27"/>
  <c r="K239" i="27"/>
  <c r="K240" i="27"/>
  <c r="K241" i="27"/>
  <c r="K242" i="27"/>
  <c r="K243" i="27"/>
  <c r="K244" i="27"/>
  <c r="K245" i="27"/>
  <c r="K246" i="27"/>
  <c r="K247" i="27"/>
  <c r="K248" i="27"/>
  <c r="K249" i="27"/>
  <c r="K250" i="27"/>
  <c r="K251" i="27"/>
  <c r="K232" i="27"/>
  <c r="K228" i="27"/>
  <c r="K229" i="27"/>
  <c r="K230" i="27"/>
  <c r="K231" i="27"/>
  <c r="K227" i="27"/>
  <c r="K225" i="27"/>
  <c r="K226" i="27"/>
  <c r="K211" i="27"/>
  <c r="K212" i="27"/>
  <c r="K213" i="27"/>
  <c r="K214" i="27"/>
  <c r="K215" i="27"/>
  <c r="K216" i="27"/>
  <c r="K217" i="27"/>
  <c r="K218" i="27"/>
  <c r="K219" i="27"/>
  <c r="K220" i="27"/>
  <c r="K221" i="27"/>
  <c r="K222" i="27"/>
  <c r="K223" i="27"/>
  <c r="K224" i="27"/>
  <c r="K210" i="27"/>
  <c r="K204" i="27"/>
  <c r="K205" i="27"/>
  <c r="K206" i="27"/>
  <c r="K207" i="27"/>
  <c r="K208" i="27"/>
  <c r="K209" i="27"/>
  <c r="K203" i="27"/>
  <c r="K201" i="27"/>
  <c r="K202" i="27"/>
  <c r="K200" i="27"/>
  <c r="K198" i="27"/>
  <c r="K197" i="27"/>
  <c r="K196" i="27"/>
  <c r="K178" i="27"/>
  <c r="K179" i="27"/>
  <c r="K180" i="27"/>
  <c r="K181" i="27"/>
  <c r="K182" i="27"/>
  <c r="K183" i="27"/>
  <c r="K184" i="27"/>
  <c r="K185" i="27"/>
  <c r="K186" i="27"/>
  <c r="K187" i="27"/>
  <c r="K188" i="27"/>
  <c r="K189" i="27"/>
  <c r="K190" i="27"/>
  <c r="K191" i="27"/>
  <c r="K192" i="27"/>
  <c r="K193" i="27"/>
  <c r="K194" i="27"/>
  <c r="K195" i="27"/>
  <c r="K177" i="27"/>
  <c r="K173" i="27"/>
  <c r="K174" i="27"/>
  <c r="K175" i="27"/>
  <c r="K176" i="27"/>
  <c r="K172" i="27"/>
  <c r="K171" i="27"/>
  <c r="K156" i="27"/>
  <c r="K157" i="27"/>
  <c r="K158" i="27"/>
  <c r="K159" i="27"/>
  <c r="K160" i="27"/>
  <c r="K161" i="27"/>
  <c r="K162" i="27"/>
  <c r="K163" i="27"/>
  <c r="K164" i="27"/>
  <c r="K165" i="27"/>
  <c r="K166" i="27"/>
  <c r="K167" i="27"/>
  <c r="K168" i="27"/>
  <c r="K169" i="27"/>
  <c r="K170" i="27"/>
  <c r="K155" i="27"/>
  <c r="K149" i="27"/>
  <c r="K150" i="27"/>
  <c r="K151" i="27"/>
  <c r="K152" i="27"/>
  <c r="K153" i="27"/>
  <c r="K154" i="27"/>
  <c r="K148" i="27"/>
  <c r="K90" i="27"/>
  <c r="K91" i="27"/>
  <c r="K92" i="27"/>
  <c r="K93" i="27"/>
  <c r="K94" i="27"/>
  <c r="K95" i="27"/>
  <c r="K96" i="27"/>
  <c r="K98" i="27"/>
  <c r="K99" i="27"/>
  <c r="K100" i="27"/>
  <c r="K101" i="27"/>
  <c r="K102" i="27"/>
  <c r="K103" i="27"/>
  <c r="K104" i="27"/>
  <c r="K105" i="27"/>
  <c r="K106" i="27"/>
  <c r="K107" i="27"/>
  <c r="K108" i="27"/>
  <c r="K109" i="27"/>
  <c r="K110" i="27"/>
  <c r="K111" i="27"/>
  <c r="K112" i="27"/>
  <c r="K113" i="27"/>
  <c r="K114" i="27"/>
  <c r="K116" i="27"/>
  <c r="K117" i="27"/>
  <c r="K118" i="27"/>
  <c r="K119" i="27"/>
  <c r="K120" i="27"/>
  <c r="K122" i="27"/>
  <c r="K123" i="27"/>
  <c r="K124" i="27"/>
  <c r="K125" i="27"/>
  <c r="K126" i="27"/>
  <c r="K127" i="27"/>
  <c r="K128" i="27"/>
  <c r="K129" i="27"/>
  <c r="K130" i="27"/>
  <c r="K131" i="27"/>
  <c r="K132" i="27"/>
  <c r="K133" i="27"/>
  <c r="K134" i="27"/>
  <c r="K135" i="27"/>
  <c r="K136" i="27"/>
  <c r="K137" i="27"/>
  <c r="K138" i="27"/>
  <c r="K139" i="27"/>
  <c r="K140" i="27"/>
  <c r="K141" i="27"/>
  <c r="K143" i="27"/>
  <c r="K144" i="27"/>
  <c r="K76" i="27"/>
  <c r="K77" i="27"/>
  <c r="K78" i="27"/>
  <c r="K79" i="27"/>
  <c r="K80" i="27"/>
  <c r="K81" i="27"/>
  <c r="K82" i="27"/>
  <c r="K83" i="27"/>
  <c r="K85" i="27"/>
  <c r="K86" i="27"/>
  <c r="K87" i="27"/>
  <c r="K17" i="27"/>
  <c r="K18" i="27"/>
  <c r="K19" i="27"/>
  <c r="K20" i="27"/>
  <c r="K21" i="27"/>
  <c r="K22" i="27"/>
  <c r="K23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3" i="27"/>
  <c r="K44" i="27"/>
  <c r="K45" i="27"/>
  <c r="K46" i="27"/>
  <c r="K47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K63" i="27"/>
  <c r="K64" i="27"/>
  <c r="K65" i="27"/>
  <c r="K66" i="27"/>
  <c r="K67" i="27"/>
  <c r="K68" i="27"/>
  <c r="K70" i="27"/>
  <c r="K71" i="27"/>
  <c r="K3" i="27"/>
  <c r="K4" i="27"/>
  <c r="K5" i="27"/>
  <c r="K6" i="27"/>
  <c r="K7" i="27"/>
  <c r="K8" i="27"/>
  <c r="K9" i="27"/>
  <c r="K10" i="27"/>
  <c r="K12" i="27"/>
  <c r="K13" i="27"/>
  <c r="K14" i="27"/>
  <c r="A16" i="24" l="1"/>
  <c r="A17" i="24" s="1"/>
  <c r="A18" i="24" s="1"/>
  <c r="A19" i="24" s="1"/>
  <c r="A20" i="24" s="1"/>
  <c r="A11" i="24"/>
  <c r="A12" i="24" s="1"/>
  <c r="C12" i="26"/>
  <c r="K326" i="27" s="1"/>
  <c r="C13" i="26"/>
  <c r="K327" i="27" s="1"/>
  <c r="C14" i="26"/>
  <c r="K328" i="27" s="1"/>
  <c r="C15" i="26"/>
  <c r="K329" i="27" s="1"/>
  <c r="C16" i="26"/>
  <c r="K330" i="27" s="1"/>
  <c r="C17" i="26"/>
  <c r="K331" i="27" s="1"/>
  <c r="E16" i="24"/>
  <c r="D16" i="24"/>
  <c r="D20" i="24" s="1"/>
  <c r="C16" i="24"/>
  <c r="K677" i="27" s="1"/>
  <c r="E7" i="24"/>
  <c r="K716" i="27" s="1"/>
  <c r="K692" i="27"/>
  <c r="C7" i="24"/>
  <c r="K668" i="27" s="1"/>
  <c r="A29" i="24"/>
  <c r="K725" i="27" l="1"/>
  <c r="E20" i="24"/>
  <c r="K729" i="27" s="1"/>
  <c r="K701" i="27"/>
  <c r="A8" i="24"/>
  <c r="A9" i="24" s="1"/>
  <c r="A13" i="24" s="1"/>
  <c r="A14" i="24" s="1"/>
  <c r="K705" i="27"/>
  <c r="C20" i="24"/>
  <c r="K681" i="27" s="1"/>
  <c r="A15" i="24" l="1"/>
  <c r="C20" i="26"/>
  <c r="C21" i="26"/>
  <c r="A57" i="25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2" i="25" s="1"/>
  <c r="A51" i="25"/>
  <c r="A52" i="25" s="1"/>
  <c r="A53" i="25" s="1"/>
  <c r="A54" i="25" s="1"/>
  <c r="A55" i="25" s="1"/>
  <c r="A33" i="25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D18" i="25"/>
  <c r="C18" i="25"/>
  <c r="C10" i="26"/>
  <c r="K324" i="27" s="1"/>
  <c r="C11" i="26"/>
  <c r="K325" i="27" s="1"/>
  <c r="K475" i="27"/>
  <c r="C25" i="26"/>
  <c r="K338" i="27" s="1"/>
  <c r="C26" i="26"/>
  <c r="K339" i="27" s="1"/>
  <c r="C27" i="26"/>
  <c r="K340" i="27" s="1"/>
  <c r="C28" i="26"/>
  <c r="K341" i="27" s="1"/>
  <c r="C29" i="26"/>
  <c r="K342" i="27" s="1"/>
  <c r="C30" i="26"/>
  <c r="K343" i="27" s="1"/>
  <c r="C31" i="26"/>
  <c r="K344" i="27" s="1"/>
  <c r="C33" i="26"/>
  <c r="K346" i="27" s="1"/>
  <c r="C34" i="26"/>
  <c r="K347" i="27" s="1"/>
  <c r="C35" i="26"/>
  <c r="K348" i="27" s="1"/>
  <c r="C36" i="26"/>
  <c r="K349" i="27" s="1"/>
  <c r="C37" i="26"/>
  <c r="K350" i="27" s="1"/>
  <c r="C38" i="26"/>
  <c r="K351" i="27" s="1"/>
  <c r="C39" i="26"/>
  <c r="K352" i="27" s="1"/>
  <c r="C40" i="26"/>
  <c r="K353" i="27" s="1"/>
  <c r="C41" i="26"/>
  <c r="K354" i="27" s="1"/>
  <c r="C42" i="26"/>
  <c r="K355" i="27" s="1"/>
  <c r="C43" i="26"/>
  <c r="K356" i="27" s="1"/>
  <c r="C44" i="26"/>
  <c r="K357" i="27" s="1"/>
  <c r="C45" i="26"/>
  <c r="K358" i="27" s="1"/>
  <c r="C46" i="26"/>
  <c r="K359" i="27" s="1"/>
  <c r="C47" i="26"/>
  <c r="K360" i="27" s="1"/>
  <c r="C48" i="26"/>
  <c r="K361" i="27" s="1"/>
  <c r="C49" i="26"/>
  <c r="K362" i="27" s="1"/>
  <c r="C51" i="26"/>
  <c r="K364" i="27" s="1"/>
  <c r="C52" i="26"/>
  <c r="K365" i="27" s="1"/>
  <c r="C53" i="26"/>
  <c r="K366" i="27" s="1"/>
  <c r="C54" i="26"/>
  <c r="K367" i="27" s="1"/>
  <c r="C55" i="26"/>
  <c r="K368" i="27" s="1"/>
  <c r="C57" i="26"/>
  <c r="K370" i="27" s="1"/>
  <c r="C58" i="26"/>
  <c r="K371" i="27" s="1"/>
  <c r="C59" i="26"/>
  <c r="K372" i="27" s="1"/>
  <c r="C60" i="26"/>
  <c r="K373" i="27" s="1"/>
  <c r="C61" i="26"/>
  <c r="K374" i="27" s="1"/>
  <c r="C62" i="26"/>
  <c r="K375" i="27" s="1"/>
  <c r="C63" i="26"/>
  <c r="K376" i="27" s="1"/>
  <c r="C64" i="26"/>
  <c r="K377" i="27" s="1"/>
  <c r="C65" i="26"/>
  <c r="K378" i="27" s="1"/>
  <c r="C66" i="26"/>
  <c r="K379" i="27" s="1"/>
  <c r="C67" i="26"/>
  <c r="K380" i="27" s="1"/>
  <c r="C68" i="26"/>
  <c r="K381" i="27" s="1"/>
  <c r="C69" i="26"/>
  <c r="K382" i="27" s="1"/>
  <c r="C70" i="26"/>
  <c r="K383" i="27" s="1"/>
  <c r="C71" i="26"/>
  <c r="K384" i="27" s="1"/>
  <c r="C72" i="26"/>
  <c r="K385" i="27" s="1"/>
  <c r="C73" i="26"/>
  <c r="K386" i="27" s="1"/>
  <c r="C74" i="26"/>
  <c r="K387" i="27" s="1"/>
  <c r="C75" i="26"/>
  <c r="K388" i="27" s="1"/>
  <c r="C76" i="26"/>
  <c r="K389" i="27" s="1"/>
  <c r="C78" i="26"/>
  <c r="K391" i="27" s="1"/>
  <c r="C79" i="26"/>
  <c r="K392" i="27" s="1"/>
  <c r="D56" i="25"/>
  <c r="D50" i="25"/>
  <c r="D32" i="25"/>
  <c r="D24" i="25"/>
  <c r="D9" i="25"/>
  <c r="D56" i="26"/>
  <c r="K442" i="27" s="1"/>
  <c r="K48" i="27"/>
  <c r="D50" i="26"/>
  <c r="D32" i="26"/>
  <c r="D24" i="26"/>
  <c r="C9" i="26" l="1"/>
  <c r="K323" i="27" s="1"/>
  <c r="K75" i="27"/>
  <c r="K481" i="27"/>
  <c r="K335" i="27"/>
  <c r="C56" i="26"/>
  <c r="K369" i="27" s="1"/>
  <c r="K121" i="27"/>
  <c r="C18" i="26"/>
  <c r="K332" i="27" s="1"/>
  <c r="K84" i="27"/>
  <c r="K480" i="27"/>
  <c r="K334" i="27"/>
  <c r="C24" i="26"/>
  <c r="K337" i="27" s="1"/>
  <c r="K89" i="27"/>
  <c r="K479" i="27"/>
  <c r="K333" i="27"/>
  <c r="C32" i="26"/>
  <c r="K345" i="27" s="1"/>
  <c r="K97" i="27"/>
  <c r="C50" i="26"/>
  <c r="K363" i="27" s="1"/>
  <c r="K115" i="27"/>
  <c r="C22" i="25"/>
  <c r="K11" i="27"/>
  <c r="D22" i="25"/>
  <c r="K88" i="27" s="1"/>
  <c r="D77" i="25"/>
  <c r="K142" i="27" s="1"/>
  <c r="K476" i="27"/>
  <c r="C50" i="25"/>
  <c r="K42" i="27" s="1"/>
  <c r="C32" i="25"/>
  <c r="K24" i="27" s="1"/>
  <c r="C24" i="25"/>
  <c r="K16" i="27" s="1"/>
  <c r="C25" i="24"/>
  <c r="K685" i="27" s="1"/>
  <c r="K15" i="27" l="1"/>
  <c r="C22" i="26"/>
  <c r="K336" i="27" s="1"/>
  <c r="D80" i="25"/>
  <c r="C77" i="26"/>
  <c r="K390" i="27" s="1"/>
  <c r="D77" i="26"/>
  <c r="D18" i="26"/>
  <c r="D9" i="26"/>
  <c r="K405" i="27" l="1"/>
  <c r="E18" i="26"/>
  <c r="D80" i="26"/>
  <c r="K466" i="27" s="1"/>
  <c r="K463" i="27"/>
  <c r="D82" i="25"/>
  <c r="K146" i="27" s="1"/>
  <c r="K145" i="27"/>
  <c r="D22" i="26"/>
  <c r="E22" i="26" s="1"/>
  <c r="C82" i="26"/>
  <c r="K394" i="27" s="1"/>
  <c r="C80" i="26"/>
  <c r="K393" i="27" s="1"/>
  <c r="K477" i="27"/>
  <c r="K478" i="27"/>
  <c r="E57" i="26"/>
  <c r="K516" i="27" s="1"/>
  <c r="E10" i="26"/>
  <c r="K470" i="27" s="1"/>
  <c r="E11" i="26"/>
  <c r="K471" i="27" s="1"/>
  <c r="E12" i="26"/>
  <c r="K472" i="27" s="1"/>
  <c r="E13" i="26"/>
  <c r="K473" i="27" s="1"/>
  <c r="K474" i="27"/>
  <c r="K484" i="27"/>
  <c r="K485" i="27"/>
  <c r="K486" i="27"/>
  <c r="K487" i="27"/>
  <c r="E29" i="26"/>
  <c r="K488" i="27" s="1"/>
  <c r="E30" i="26"/>
  <c r="K489" i="27" s="1"/>
  <c r="E31" i="26"/>
  <c r="K490" i="27" s="1"/>
  <c r="E33" i="26"/>
  <c r="K492" i="27" s="1"/>
  <c r="E34" i="26"/>
  <c r="K493" i="27" s="1"/>
  <c r="E35" i="26"/>
  <c r="K494" i="27" s="1"/>
  <c r="E36" i="26"/>
  <c r="K495" i="27" s="1"/>
  <c r="E37" i="26"/>
  <c r="K496" i="27" s="1"/>
  <c r="E38" i="26"/>
  <c r="K497" i="27" s="1"/>
  <c r="E39" i="26"/>
  <c r="K498" i="27" s="1"/>
  <c r="E40" i="26"/>
  <c r="K499" i="27" s="1"/>
  <c r="E41" i="26"/>
  <c r="K500" i="27" s="1"/>
  <c r="E42" i="26"/>
  <c r="K501" i="27" s="1"/>
  <c r="E43" i="26"/>
  <c r="K502" i="27" s="1"/>
  <c r="E44" i="26"/>
  <c r="K503" i="27" s="1"/>
  <c r="E45" i="26"/>
  <c r="K504" i="27" s="1"/>
  <c r="E46" i="26"/>
  <c r="K505" i="27" s="1"/>
  <c r="E47" i="26"/>
  <c r="K506" i="27" s="1"/>
  <c r="E48" i="26"/>
  <c r="K507" i="27" s="1"/>
  <c r="E49" i="26"/>
  <c r="K508" i="27" s="1"/>
  <c r="E51" i="26"/>
  <c r="K510" i="27" s="1"/>
  <c r="E52" i="26"/>
  <c r="K511" i="27" s="1"/>
  <c r="E53" i="26"/>
  <c r="K512" i="27" s="1"/>
  <c r="E54" i="26"/>
  <c r="K513" i="27" s="1"/>
  <c r="E55" i="26"/>
  <c r="K514" i="27" s="1"/>
  <c r="E58" i="26"/>
  <c r="K517" i="27" s="1"/>
  <c r="E59" i="26"/>
  <c r="K518" i="27" s="1"/>
  <c r="E60" i="26"/>
  <c r="K519" i="27" s="1"/>
  <c r="E61" i="26"/>
  <c r="K520" i="27" s="1"/>
  <c r="E62" i="26"/>
  <c r="K521" i="27" s="1"/>
  <c r="E63" i="26"/>
  <c r="K522" i="27" s="1"/>
  <c r="E64" i="26"/>
  <c r="K523" i="27" s="1"/>
  <c r="E65" i="26"/>
  <c r="K524" i="27" s="1"/>
  <c r="E66" i="26"/>
  <c r="K525" i="27" s="1"/>
  <c r="E67" i="26"/>
  <c r="K526" i="27" s="1"/>
  <c r="E68" i="26"/>
  <c r="K527" i="27" s="1"/>
  <c r="E69" i="26"/>
  <c r="K528" i="27" s="1"/>
  <c r="E70" i="26"/>
  <c r="K529" i="27" s="1"/>
  <c r="E71" i="26"/>
  <c r="K530" i="27" s="1"/>
  <c r="E72" i="26"/>
  <c r="K531" i="27" s="1"/>
  <c r="E73" i="26"/>
  <c r="K532" i="27" s="1"/>
  <c r="E74" i="26"/>
  <c r="K533" i="27" s="1"/>
  <c r="E75" i="26"/>
  <c r="K534" i="27" s="1"/>
  <c r="E76" i="26"/>
  <c r="K535" i="27" s="1"/>
  <c r="E78" i="26"/>
  <c r="K537" i="27" s="1"/>
  <c r="E79" i="26"/>
  <c r="K538" i="27" s="1"/>
  <c r="E25" i="24"/>
  <c r="K733" i="27" s="1"/>
  <c r="D25" i="24"/>
  <c r="E56" i="26"/>
  <c r="K515" i="27" s="1"/>
  <c r="E50" i="26"/>
  <c r="K509" i="27" s="1"/>
  <c r="E32" i="26"/>
  <c r="K491" i="27" s="1"/>
  <c r="K483" i="27"/>
  <c r="C30" i="24"/>
  <c r="K690" i="27" s="1"/>
  <c r="C9" i="25"/>
  <c r="K482" i="27" l="1"/>
  <c r="K409" i="27"/>
  <c r="K2" i="27"/>
  <c r="E30" i="24"/>
  <c r="K738" i="27" s="1"/>
  <c r="D30" i="24"/>
  <c r="K714" i="27" s="1"/>
  <c r="K709" i="27"/>
  <c r="D82" i="26"/>
  <c r="K467" i="27" s="1"/>
  <c r="C77" i="25"/>
  <c r="K69" i="27" s="1"/>
  <c r="E9" i="26"/>
  <c r="K469" i="27" s="1"/>
  <c r="E77" i="26" l="1"/>
  <c r="K536" i="27" s="1"/>
  <c r="C80" i="25"/>
  <c r="C82" i="25" l="1"/>
  <c r="K72" i="27"/>
  <c r="E82" i="26"/>
  <c r="K540" i="27" s="1"/>
  <c r="E80" i="26"/>
  <c r="K539" i="27" s="1"/>
  <c r="K73" i="27" l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<sst xmlns="http://schemas.openxmlformats.org/spreadsheetml/2006/main" count="7522" uniqueCount="1171">
  <si>
    <t>(IN THOUSANDS OF DOLLARS)</t>
  </si>
  <si>
    <t>Risk Categories</t>
  </si>
  <si>
    <t>Market Risk (P1)</t>
  </si>
  <si>
    <t>Operational Risk (P1)</t>
  </si>
  <si>
    <t>Risk Quantification Methodology</t>
  </si>
  <si>
    <t>Internal Capital Adequacy Assessment Process (ICAAP)</t>
  </si>
  <si>
    <t>Credit Risk (P2) (total)</t>
  </si>
  <si>
    <t>Market Risk (P2) (total)</t>
  </si>
  <si>
    <t>Operational Risk (P2) (total)</t>
  </si>
  <si>
    <t>Other Pillar 2 Risks (P2) (total)</t>
  </si>
  <si>
    <t>Total Pillar 2 Risk before Inter-risk Diversification Benefit</t>
  </si>
  <si>
    <t>Reporting Date
(Current Period)</t>
  </si>
  <si>
    <t>Reporting Date
(Previous Period)</t>
  </si>
  <si>
    <t>Difference        
(Current Period - Previous Period)</t>
  </si>
  <si>
    <t>Is Risk Quantification Methodology changed for current reporting period?</t>
  </si>
  <si>
    <t>Yes</t>
  </si>
  <si>
    <t>No</t>
  </si>
  <si>
    <t xml:space="preserve">     Retail</t>
  </si>
  <si>
    <t xml:space="preserve">     Wholesale</t>
  </si>
  <si>
    <t xml:space="preserve">     Others</t>
  </si>
  <si>
    <t xml:space="preserve">         Single Name Concentration</t>
  </si>
  <si>
    <t xml:space="preserve">         Sector Concentration</t>
  </si>
  <si>
    <t xml:space="preserve">         Geographical Concentration</t>
  </si>
  <si>
    <t xml:space="preserve">         Collateral Concentration</t>
  </si>
  <si>
    <t xml:space="preserve">         Other Concentration</t>
  </si>
  <si>
    <t xml:space="preserve">     Other Credit Risk</t>
  </si>
  <si>
    <t xml:space="preserve">         IRRBB - Basis Risk</t>
  </si>
  <si>
    <t xml:space="preserve">         IRRBB - Gap Risk</t>
  </si>
  <si>
    <t xml:space="preserve">     Other Market Risk</t>
  </si>
  <si>
    <t xml:space="preserve">     Reputation Risk</t>
  </si>
  <si>
    <t xml:space="preserve">     Business Risk</t>
  </si>
  <si>
    <t xml:space="preserve">     Funding Risk</t>
  </si>
  <si>
    <t xml:space="preserve">     Strategic Risk</t>
  </si>
  <si>
    <t xml:space="preserve">     Geopolitical Risk</t>
  </si>
  <si>
    <t xml:space="preserve">     Insurance Risk</t>
  </si>
  <si>
    <t xml:space="preserve">     Climate Risk - Transition</t>
  </si>
  <si>
    <t xml:space="preserve">     Climate Risk - Physical</t>
  </si>
  <si>
    <t xml:space="preserve">     Residual Risk</t>
  </si>
  <si>
    <t xml:space="preserve">     Securitization Risk</t>
  </si>
  <si>
    <t xml:space="preserve">     Fixed Asset Risk</t>
  </si>
  <si>
    <t xml:space="preserve">     Pension Risk</t>
  </si>
  <si>
    <t xml:space="preserve">     Sovereign Risk</t>
  </si>
  <si>
    <t xml:space="preserve">     Cross Border Lending Risk</t>
  </si>
  <si>
    <t xml:space="preserve">     Human Capital Risk</t>
  </si>
  <si>
    <t xml:space="preserve">     Legal Risk</t>
  </si>
  <si>
    <t xml:space="preserve">     Other Risks</t>
  </si>
  <si>
    <t xml:space="preserve">   Deduct: Inter-risk Diversification Benefit </t>
  </si>
  <si>
    <t>TBD - Identified as material risk but not yet quantified</t>
  </si>
  <si>
    <t>ICAAP Requirement for Pillar 1 &amp; 2</t>
  </si>
  <si>
    <t>ICAAP Comparison</t>
  </si>
  <si>
    <t>* material difference considering quantitative (with +/-5% difference) and qualitative factors</t>
  </si>
  <si>
    <t xml:space="preserve">         Other IRRBB Risk</t>
  </si>
  <si>
    <t xml:space="preserve">         Fraud Risk</t>
  </si>
  <si>
    <t xml:space="preserve">         Technology/Cybersecurity Risk</t>
  </si>
  <si>
    <t xml:space="preserve">         Third Party Risk</t>
  </si>
  <si>
    <t xml:space="preserve">     Culture and Behavioural Risk</t>
  </si>
  <si>
    <t>Is Risk Quantification Methodology Changed for Current Reporting Period?</t>
  </si>
  <si>
    <t>M - Model quantified</t>
  </si>
  <si>
    <t>NM - Non-model quantified</t>
  </si>
  <si>
    <t>RM - Not quantified but risk managed (through stress testing, limits, or other controls) or mitigated</t>
  </si>
  <si>
    <t xml:space="preserve">         TMR - Equity Risk</t>
  </si>
  <si>
    <t xml:space="preserve">         TMR - FX Risk</t>
  </si>
  <si>
    <t xml:space="preserve">         TMR - Interest Rate Risk</t>
  </si>
  <si>
    <t xml:space="preserve">         TMR - Credit Spread Risk </t>
  </si>
  <si>
    <t xml:space="preserve">         TMR - Commodity Risk</t>
  </si>
  <si>
    <t xml:space="preserve">         TMR - Illiquid Position Risk</t>
  </si>
  <si>
    <t xml:space="preserve">         IRRBB - Automatic Option Risk</t>
  </si>
  <si>
    <t xml:space="preserve">         IRRBB - Behavioural Option Risk</t>
  </si>
  <si>
    <t xml:space="preserve">     Credit Spread Risk in the Banking Book (CSRBB)</t>
  </si>
  <si>
    <t xml:space="preserve">     Structural Foreign Exchange Risk</t>
  </si>
  <si>
    <t>Climate Risk</t>
  </si>
  <si>
    <t>Total Pillar 2 Climate Risk before Inter-risk Diversification Benefit</t>
  </si>
  <si>
    <t>Credit Risk (P2)</t>
  </si>
  <si>
    <t>Market Risk (P2)</t>
  </si>
  <si>
    <t>Operational Risk (P2)</t>
  </si>
  <si>
    <t>of which: Physical Risk</t>
  </si>
  <si>
    <t>Total Climate Risk</t>
  </si>
  <si>
    <t>Pillar 1 and Pillar 2 Summary</t>
  </si>
  <si>
    <t xml:space="preserve">     Model Risk</t>
  </si>
  <si>
    <t xml:space="preserve">         Other Operational Risk</t>
  </si>
  <si>
    <r>
      <t xml:space="preserve">Adjusted Total Assets </t>
    </r>
    <r>
      <rPr>
        <i/>
        <sz val="11"/>
        <color theme="1"/>
        <rFont val="Calibri"/>
        <family val="2"/>
      </rPr>
      <t>(for Category III SMSBs only)</t>
    </r>
  </si>
  <si>
    <t>of which: Transition Risk</t>
  </si>
  <si>
    <t xml:space="preserve">         TMR - Credit Valuation Adjustment (CVA) Risk</t>
  </si>
  <si>
    <t>Capital Floor Adjustment</t>
  </si>
  <si>
    <t>Available Regulatory Capital - CET1</t>
  </si>
  <si>
    <t>Available Regulatory Capital - Tier 1</t>
  </si>
  <si>
    <t>Available Regulatory Capital - Total</t>
  </si>
  <si>
    <t>OSFI Standardized Downturn Stress Test - Capital Impact from IRRBB</t>
  </si>
  <si>
    <t>OSFI Standardized Downturn Stress Test - Capital Impact from Other</t>
  </si>
  <si>
    <t>Total Pillar 2 Risk</t>
  </si>
  <si>
    <t>NMNQ - Not material and not quantified</t>
  </si>
  <si>
    <t>(IN PERCENTAGE)</t>
  </si>
  <si>
    <t>OSFI Standardized Downturn Stress Test - Capital Impact from RESL</t>
  </si>
  <si>
    <t>OSFI Standardized Downturn Stress Test - Capital Impact from CRE</t>
  </si>
  <si>
    <t xml:space="preserve">Additional Pillar 2 Buffer </t>
  </si>
  <si>
    <t>ICAAP - CET1
(Institution's Assessment of Capital Required for the Risk)</t>
  </si>
  <si>
    <t>ICAAP - TOTAL CAPITAL
(Institution's Assessment of Capital Required for the Risk)</t>
  </si>
  <si>
    <t>Credit Valuation Adjustment (CVA) Risk (P1)</t>
  </si>
  <si>
    <t>ICAAP  (Institution's Assessment of Capital Required for the Risk) - TOTAL CAPITAL</t>
  </si>
  <si>
    <t>MUNQ - Materiality unknown and not yet quantified</t>
  </si>
  <si>
    <t>Credit Risk - Adjustment for Pillar 1 Difference between Regulatory Capital and Economic Capital</t>
  </si>
  <si>
    <t>Market Risk - Adjustment for Pillar 1 Difference between Regulatory Capital and Economic Capital</t>
  </si>
  <si>
    <t>Operational Risk - Adjustment for Pillar 1 Difference between Regulatory Capital and Economic Capital</t>
  </si>
  <si>
    <t>Total Pillar 1 Risk (Regulatory Capital)</t>
  </si>
  <si>
    <t>Total Pillar 1 Climate Risk (Regulatory Capital)</t>
  </si>
  <si>
    <r>
      <t xml:space="preserve">     Concentration Risk </t>
    </r>
    <r>
      <rPr>
        <i/>
        <sz val="11"/>
        <color theme="1"/>
        <rFont val="Calibri"/>
        <family val="2"/>
        <scheme val="minor"/>
      </rPr>
      <t>(complete only if unable to breakdown in rows 320 to 360)</t>
    </r>
  </si>
  <si>
    <r>
      <t xml:space="preserve">     IRRBB </t>
    </r>
    <r>
      <rPr>
        <i/>
        <sz val="11"/>
        <color theme="1"/>
        <rFont val="Calibri"/>
        <family val="2"/>
        <scheme val="minor"/>
      </rPr>
      <t>(complete only if unable to breakdown in rows 420 to 460)</t>
    </r>
  </si>
  <si>
    <r>
      <t xml:space="preserve">     Trading Market Risk (TMR) </t>
    </r>
    <r>
      <rPr>
        <i/>
        <sz val="11"/>
        <rFont val="Calibri"/>
        <family val="2"/>
        <scheme val="minor"/>
      </rPr>
      <t>(complete only if unable to breakdown in rows 500 to 560)</t>
    </r>
  </si>
  <si>
    <r>
      <t xml:space="preserve">     Operational Risk</t>
    </r>
    <r>
      <rPr>
        <i/>
        <sz val="11"/>
        <color theme="1"/>
        <rFont val="Calibri"/>
        <family val="2"/>
        <scheme val="minor"/>
      </rPr>
      <t xml:space="preserve"> (complete only if unable to breakdown in rows 620 to 650)</t>
    </r>
  </si>
  <si>
    <t>Available Economic Capital</t>
  </si>
  <si>
    <t>AVAILABLE CAPITAL</t>
  </si>
  <si>
    <t>Comments on Material Differences in Column 70*</t>
  </si>
  <si>
    <t xml:space="preserve">     Other</t>
  </si>
  <si>
    <t>Adjusted Total Assets (for Category III SMSBs only)</t>
  </si>
  <si>
    <t>Total Capital Ratio</t>
  </si>
  <si>
    <t>Leverage Ratio</t>
  </si>
  <si>
    <t>CET1 Ratio</t>
  </si>
  <si>
    <t>Tier 1 Ratio</t>
  </si>
  <si>
    <t>BOARD LIMIT</t>
  </si>
  <si>
    <t>MANAGEMENT LIMIT</t>
  </si>
  <si>
    <t>TLAC Ratio (FOR DSIBSs ONLY)</t>
  </si>
  <si>
    <t>TLAC Leverage Ratio (FOR DSIBSs ONLY)</t>
  </si>
  <si>
    <t>Solo TLAC Ratio (FOR DSIBSs ONLY)</t>
  </si>
  <si>
    <t>Pillar 1</t>
  </si>
  <si>
    <t>Pillar 2</t>
  </si>
  <si>
    <t>Pillar 1 &amp; Pillar 2</t>
  </si>
  <si>
    <r>
      <t xml:space="preserve">Credit Risk (P1) </t>
    </r>
    <r>
      <rPr>
        <i/>
        <sz val="11"/>
        <color theme="1"/>
        <rFont val="Calibri"/>
        <family val="2"/>
        <scheme val="minor"/>
      </rPr>
      <t>(breakdown in row 110 to 130)</t>
    </r>
  </si>
  <si>
    <t>Credit Risk (P1) (breakdown in row 110 and 130)</t>
  </si>
  <si>
    <t>Total Pillar 1 Risk (after Economic Capital Adjustment)</t>
  </si>
  <si>
    <t>DPA</t>
  </si>
  <si>
    <t>Value</t>
  </si>
  <si>
    <t>1.20110</t>
  </si>
  <si>
    <t>1.20100</t>
  </si>
  <si>
    <t>1.20120</t>
  </si>
  <si>
    <t>1.20130</t>
  </si>
  <si>
    <t>1.20140</t>
  </si>
  <si>
    <t>1.20150</t>
  </si>
  <si>
    <t>1.20160</t>
  </si>
  <si>
    <t>1.20170</t>
  </si>
  <si>
    <t>1.20180</t>
  </si>
  <si>
    <t>1.20190</t>
  </si>
  <si>
    <t>1.20200</t>
  </si>
  <si>
    <t>1.20210</t>
  </si>
  <si>
    <t>1.20220</t>
  </si>
  <si>
    <t>1.20230</t>
  </si>
  <si>
    <t>1.20300</t>
  </si>
  <si>
    <t>1.20310</t>
  </si>
  <si>
    <t>1.20320</t>
  </si>
  <si>
    <t>1.20330</t>
  </si>
  <si>
    <t>1.20340</t>
  </si>
  <si>
    <t>1.20350</t>
  </si>
  <si>
    <t>1.20360</t>
  </si>
  <si>
    <t>1.20370</t>
  </si>
  <si>
    <t>1.20400</t>
  </si>
  <si>
    <t>1.20410</t>
  </si>
  <si>
    <t>1.20420</t>
  </si>
  <si>
    <t>1.20430</t>
  </si>
  <si>
    <t>1.20440</t>
  </si>
  <si>
    <t>1.20450</t>
  </si>
  <si>
    <t>1.20460</t>
  </si>
  <si>
    <t>1.20470</t>
  </si>
  <si>
    <t>1.20480</t>
  </si>
  <si>
    <t>1.20490</t>
  </si>
  <si>
    <t>1.20500</t>
  </si>
  <si>
    <t>1.20510</t>
  </si>
  <si>
    <t>1.20520</t>
  </si>
  <si>
    <t>1.20530</t>
  </si>
  <si>
    <t>1.20540</t>
  </si>
  <si>
    <t>1.20550</t>
  </si>
  <si>
    <t>1.20560</t>
  </si>
  <si>
    <t>1.20570</t>
  </si>
  <si>
    <t>1.20600</t>
  </si>
  <si>
    <t>1.20610</t>
  </si>
  <si>
    <t>1.20620</t>
  </si>
  <si>
    <t>1.20630</t>
  </si>
  <si>
    <t>1.20640</t>
  </si>
  <si>
    <t>1.20650</t>
  </si>
  <si>
    <t>1.20700</t>
  </si>
  <si>
    <t>1.20710</t>
  </si>
  <si>
    <t>1.20720</t>
  </si>
  <si>
    <t>Reputation Risk</t>
  </si>
  <si>
    <t>1.20730</t>
  </si>
  <si>
    <t>1.20740</t>
  </si>
  <si>
    <t>1.20750</t>
  </si>
  <si>
    <t>1.20760</t>
  </si>
  <si>
    <t>1.20770</t>
  </si>
  <si>
    <t>Insurance Risk</t>
  </si>
  <si>
    <t>1.20780</t>
  </si>
  <si>
    <t>1.20790</t>
  </si>
  <si>
    <t>1.20800</t>
  </si>
  <si>
    <t>1.20810</t>
  </si>
  <si>
    <t>1.20820</t>
  </si>
  <si>
    <t>1.20830</t>
  </si>
  <si>
    <t>1.20840</t>
  </si>
  <si>
    <t>1.20850</t>
  </si>
  <si>
    <t>1.20860</t>
  </si>
  <si>
    <t>1.20870</t>
  </si>
  <si>
    <t>1.20880</t>
  </si>
  <si>
    <t>Legal Risk</t>
  </si>
  <si>
    <t>1.20890</t>
  </si>
  <si>
    <t>1.20900</t>
  </si>
  <si>
    <t>1.20910</t>
  </si>
  <si>
    <t>1.20920</t>
  </si>
  <si>
    <t>1.20930</t>
  </si>
  <si>
    <t>1.20940</t>
  </si>
  <si>
    <t>1.20950</t>
  </si>
  <si>
    <t>1.30100</t>
  </si>
  <si>
    <t>1.30110</t>
  </si>
  <si>
    <t>1.30120</t>
  </si>
  <si>
    <t>1.30130</t>
  </si>
  <si>
    <t>1.30140</t>
  </si>
  <si>
    <t>1.30150</t>
  </si>
  <si>
    <t>1.30160</t>
  </si>
  <si>
    <t>1.30170</t>
  </si>
  <si>
    <t>1.30180</t>
  </si>
  <si>
    <t>1.30190</t>
  </si>
  <si>
    <t>1.30200</t>
  </si>
  <si>
    <t>1.30210</t>
  </si>
  <si>
    <t>1.30220</t>
  </si>
  <si>
    <t>1.30230</t>
  </si>
  <si>
    <t>1.30300</t>
  </si>
  <si>
    <t>1.30310</t>
  </si>
  <si>
    <t>1.30320</t>
  </si>
  <si>
    <t>1.30330</t>
  </si>
  <si>
    <t>1.30340</t>
  </si>
  <si>
    <t>1.30350</t>
  </si>
  <si>
    <t>1.30360</t>
  </si>
  <si>
    <t>1.30370</t>
  </si>
  <si>
    <t>1.30400</t>
  </si>
  <si>
    <t>1.30410</t>
  </si>
  <si>
    <t>1.30420</t>
  </si>
  <si>
    <t>1.30430</t>
  </si>
  <si>
    <t>1.30440</t>
  </si>
  <si>
    <t>1.30450</t>
  </si>
  <si>
    <t>1.30460</t>
  </si>
  <si>
    <t>1.30470</t>
  </si>
  <si>
    <t>1.30480</t>
  </si>
  <si>
    <t>1.30490</t>
  </si>
  <si>
    <t>1.30500</t>
  </si>
  <si>
    <t>1.30510</t>
  </si>
  <si>
    <t>1.30520</t>
  </si>
  <si>
    <t>1.30530</t>
  </si>
  <si>
    <t>1.30540</t>
  </si>
  <si>
    <t>1.30550</t>
  </si>
  <si>
    <t>1.30560</t>
  </si>
  <si>
    <t>1.30570</t>
  </si>
  <si>
    <t>1.30600</t>
  </si>
  <si>
    <t>1.30610</t>
  </si>
  <si>
    <t>1.30620</t>
  </si>
  <si>
    <t>1.30630</t>
  </si>
  <si>
    <t>1.30640</t>
  </si>
  <si>
    <t>1.30650</t>
  </si>
  <si>
    <t>1.30700</t>
  </si>
  <si>
    <t>1.30710</t>
  </si>
  <si>
    <t>1.30730</t>
  </si>
  <si>
    <t>1.30740</t>
  </si>
  <si>
    <t>1.30750</t>
  </si>
  <si>
    <t>1.30760</t>
  </si>
  <si>
    <t>1.30770</t>
  </si>
  <si>
    <t>1.30780</t>
  </si>
  <si>
    <t>1.30790</t>
  </si>
  <si>
    <t>1.30800</t>
  </si>
  <si>
    <t>1.30810</t>
  </si>
  <si>
    <t>1.30820</t>
  </si>
  <si>
    <t>1.30830</t>
  </si>
  <si>
    <t>1.30840</t>
  </si>
  <si>
    <t>1.30850</t>
  </si>
  <si>
    <t>1.30860</t>
  </si>
  <si>
    <t>1.30870</t>
  </si>
  <si>
    <t>1.30880</t>
  </si>
  <si>
    <t>1.30890</t>
  </si>
  <si>
    <t>1.30900</t>
  </si>
  <si>
    <t>1.30910</t>
  </si>
  <si>
    <t>1.30920</t>
  </si>
  <si>
    <t>1.30930</t>
  </si>
  <si>
    <t>1.30940</t>
  </si>
  <si>
    <t>1.30950</t>
  </si>
  <si>
    <t>1.40310</t>
  </si>
  <si>
    <t>1.40320</t>
  </si>
  <si>
    <t>1.40330</t>
  </si>
  <si>
    <t>1.40340</t>
  </si>
  <si>
    <t>1.40350</t>
  </si>
  <si>
    <t>1.40360</t>
  </si>
  <si>
    <t>1.40370</t>
  </si>
  <si>
    <t>1.40410</t>
  </si>
  <si>
    <t>1.40420</t>
  </si>
  <si>
    <t>1.40430</t>
  </si>
  <si>
    <t>1.40440</t>
  </si>
  <si>
    <t>1.40450</t>
  </si>
  <si>
    <t>1.40460</t>
  </si>
  <si>
    <t>1.40470</t>
  </si>
  <si>
    <t>1.40480</t>
  </si>
  <si>
    <t>1.40490</t>
  </si>
  <si>
    <t>1.40500</t>
  </si>
  <si>
    <t>1.40510</t>
  </si>
  <si>
    <t>1.40520</t>
  </si>
  <si>
    <t>1.40530</t>
  </si>
  <si>
    <t>1.40540</t>
  </si>
  <si>
    <t>1.40550</t>
  </si>
  <si>
    <t>1.40560</t>
  </si>
  <si>
    <t>1.40570</t>
  </si>
  <si>
    <t>1.40610</t>
  </si>
  <si>
    <t>1.40620</t>
  </si>
  <si>
    <t>1.40630</t>
  </si>
  <si>
    <t>1.40640</t>
  </si>
  <si>
    <t>1.40650</t>
  </si>
  <si>
    <t>1.40710</t>
  </si>
  <si>
    <t>1.40720</t>
  </si>
  <si>
    <t>1.40730</t>
  </si>
  <si>
    <t>1.40740</t>
  </si>
  <si>
    <t>1.40750</t>
  </si>
  <si>
    <t>1.40760</t>
  </si>
  <si>
    <t>1.40770</t>
  </si>
  <si>
    <t>1.40780</t>
  </si>
  <si>
    <t>1.40790</t>
  </si>
  <si>
    <t>1.40800</t>
  </si>
  <si>
    <t>1.40810</t>
  </si>
  <si>
    <t>1.40820</t>
  </si>
  <si>
    <t>1.40830</t>
  </si>
  <si>
    <t>1.40840</t>
  </si>
  <si>
    <t>1.40850</t>
  </si>
  <si>
    <t>1.40860</t>
  </si>
  <si>
    <t>1.40870</t>
  </si>
  <si>
    <t>1.40880</t>
  </si>
  <si>
    <t>1.40890</t>
  </si>
  <si>
    <t>1.40900</t>
  </si>
  <si>
    <t>1.40920</t>
  </si>
  <si>
    <t>1.40930</t>
  </si>
  <si>
    <t>1.50200</t>
  </si>
  <si>
    <t>1.50210</t>
  </si>
  <si>
    <t>1.50220</t>
  </si>
  <si>
    <t>1.50310</t>
  </si>
  <si>
    <t>1.50320</t>
  </si>
  <si>
    <t>1.50330</t>
  </si>
  <si>
    <t>1.50340</t>
  </si>
  <si>
    <t>1.50350</t>
  </si>
  <si>
    <t>1.50360</t>
  </si>
  <si>
    <t>1.50370</t>
  </si>
  <si>
    <t>1.50410</t>
  </si>
  <si>
    <t>1.50420</t>
  </si>
  <si>
    <t>1.50430</t>
  </si>
  <si>
    <t>1.50440</t>
  </si>
  <si>
    <t>1.50450</t>
  </si>
  <si>
    <t>1.50460</t>
  </si>
  <si>
    <t>1.50470</t>
  </si>
  <si>
    <t>1.50480</t>
  </si>
  <si>
    <t>1.50490</t>
  </si>
  <si>
    <t>1.50500</t>
  </si>
  <si>
    <t>1.50510</t>
  </si>
  <si>
    <t>1.50520</t>
  </si>
  <si>
    <t>1.50530</t>
  </si>
  <si>
    <t>1.50540</t>
  </si>
  <si>
    <t>1.50550</t>
  </si>
  <si>
    <t>1.50560</t>
  </si>
  <si>
    <t>1.50570</t>
  </si>
  <si>
    <t>1.50610</t>
  </si>
  <si>
    <t>1.50620</t>
  </si>
  <si>
    <t>1.50630</t>
  </si>
  <si>
    <t>1.50640</t>
  </si>
  <si>
    <t>1.50650</t>
  </si>
  <si>
    <t>1.50710</t>
  </si>
  <si>
    <t>1.50720</t>
  </si>
  <si>
    <t>1.50730</t>
  </si>
  <si>
    <t>1.50740</t>
  </si>
  <si>
    <t>1.50750</t>
  </si>
  <si>
    <t>1.50760</t>
  </si>
  <si>
    <t>1.50770</t>
  </si>
  <si>
    <t>1.50780</t>
  </si>
  <si>
    <t>1.50790</t>
  </si>
  <si>
    <t>1.50800</t>
  </si>
  <si>
    <t>1.50810</t>
  </si>
  <si>
    <t>1.50820</t>
  </si>
  <si>
    <t>1.50830</t>
  </si>
  <si>
    <t>1.50840</t>
  </si>
  <si>
    <t>1.50850</t>
  </si>
  <si>
    <t>1.50860</t>
  </si>
  <si>
    <t>1.50870</t>
  </si>
  <si>
    <t>1.50880</t>
  </si>
  <si>
    <t>1.50890</t>
  </si>
  <si>
    <t>1.50900</t>
  </si>
  <si>
    <t>1.50920</t>
  </si>
  <si>
    <t>1.50930</t>
  </si>
  <si>
    <t>1.011000</t>
  </si>
  <si>
    <t>1.011010</t>
  </si>
  <si>
    <t>1.011020</t>
  </si>
  <si>
    <t>1.011030</t>
  </si>
  <si>
    <t>1.021100</t>
  </si>
  <si>
    <t>1.021110</t>
  </si>
  <si>
    <t>1.021120</t>
  </si>
  <si>
    <t>1.021130</t>
  </si>
  <si>
    <t>1.021140</t>
  </si>
  <si>
    <t>1.021150</t>
  </si>
  <si>
    <t>1.021160</t>
  </si>
  <si>
    <t>1.031100</t>
  </si>
  <si>
    <t>1.031110</t>
  </si>
  <si>
    <t>1.031120</t>
  </si>
  <si>
    <t>1.031130</t>
  </si>
  <si>
    <t>1.031140</t>
  </si>
  <si>
    <t>1.031150</t>
  </si>
  <si>
    <t>1.031160</t>
  </si>
  <si>
    <t>1.041200</t>
  </si>
  <si>
    <t>1.051200</t>
  </si>
  <si>
    <t>1.051210</t>
  </si>
  <si>
    <t>1.051220</t>
  </si>
  <si>
    <t>1.051230</t>
  </si>
  <si>
    <t>Additional Comments</t>
  </si>
  <si>
    <t>2.30100</t>
  </si>
  <si>
    <t>2.30110</t>
  </si>
  <si>
    <t>2.30120</t>
  </si>
  <si>
    <t>2.30130</t>
  </si>
  <si>
    <t>2.30140</t>
  </si>
  <si>
    <t>2.30150</t>
  </si>
  <si>
    <t>2.30160</t>
  </si>
  <si>
    <t>2.30170</t>
  </si>
  <si>
    <t>2.30180</t>
  </si>
  <si>
    <t>2.30190</t>
  </si>
  <si>
    <t>2.30200</t>
  </si>
  <si>
    <t>2.30210</t>
  </si>
  <si>
    <t>2.30220</t>
  </si>
  <si>
    <t>2.30230</t>
  </si>
  <si>
    <t>2.30300</t>
  </si>
  <si>
    <t>2.30310</t>
  </si>
  <si>
    <t>2.30320</t>
  </si>
  <si>
    <t>2.30330</t>
  </si>
  <si>
    <t>2.30340</t>
  </si>
  <si>
    <t>2.30350</t>
  </si>
  <si>
    <t>2.30360</t>
  </si>
  <si>
    <t>2.30370</t>
  </si>
  <si>
    <t>2.30400</t>
  </si>
  <si>
    <t>2.30410</t>
  </si>
  <si>
    <t>2.30420</t>
  </si>
  <si>
    <t>2.30430</t>
  </si>
  <si>
    <t>2.30440</t>
  </si>
  <si>
    <t>2.30450</t>
  </si>
  <si>
    <t>2.30460</t>
  </si>
  <si>
    <t>2.30470</t>
  </si>
  <si>
    <t>2.30480</t>
  </si>
  <si>
    <t>2.30490</t>
  </si>
  <si>
    <t>2.30500</t>
  </si>
  <si>
    <t>2.30510</t>
  </si>
  <si>
    <t>2.30520</t>
  </si>
  <si>
    <t>2.30530</t>
  </si>
  <si>
    <t>2.30540</t>
  </si>
  <si>
    <t>2.30550</t>
  </si>
  <si>
    <t>2.30560</t>
  </si>
  <si>
    <t>2.30570</t>
  </si>
  <si>
    <t>2.30600</t>
  </si>
  <si>
    <t>2.30610</t>
  </si>
  <si>
    <t>2.30620</t>
  </si>
  <si>
    <t>2.30630</t>
  </si>
  <si>
    <t>2.30640</t>
  </si>
  <si>
    <t>2.30650</t>
  </si>
  <si>
    <t>2.30700</t>
  </si>
  <si>
    <t>2.30710</t>
  </si>
  <si>
    <t>2.30720</t>
  </si>
  <si>
    <t>2.30730</t>
  </si>
  <si>
    <t>2.30740</t>
  </si>
  <si>
    <t>2.30750</t>
  </si>
  <si>
    <t>2.30760</t>
  </si>
  <si>
    <t>2.30770</t>
  </si>
  <si>
    <t>2.30780</t>
  </si>
  <si>
    <t>2.30790</t>
  </si>
  <si>
    <t>2.30800</t>
  </si>
  <si>
    <t>2.30810</t>
  </si>
  <si>
    <t>2.30820</t>
  </si>
  <si>
    <t>2.30830</t>
  </si>
  <si>
    <t>2.30840</t>
  </si>
  <si>
    <t>2.30850</t>
  </si>
  <si>
    <t>2.30860</t>
  </si>
  <si>
    <t>2.30870</t>
  </si>
  <si>
    <t>2.30880</t>
  </si>
  <si>
    <t>2.30890</t>
  </si>
  <si>
    <t>2.30900</t>
  </si>
  <si>
    <t>2.30910</t>
  </si>
  <si>
    <t>2.30920</t>
  </si>
  <si>
    <t>2.30930</t>
  </si>
  <si>
    <t>2.30940</t>
  </si>
  <si>
    <t>2.30950</t>
  </si>
  <si>
    <t>2.60100</t>
  </si>
  <si>
    <t>2.60110</t>
  </si>
  <si>
    <t>2.60120</t>
  </si>
  <si>
    <t>2.60130</t>
  </si>
  <si>
    <t>2.60140</t>
  </si>
  <si>
    <t>2.60150</t>
  </si>
  <si>
    <t>2.60160</t>
  </si>
  <si>
    <t>2.60170</t>
  </si>
  <si>
    <t>2.60180</t>
  </si>
  <si>
    <t>2.60190</t>
  </si>
  <si>
    <t>2.60200</t>
  </si>
  <si>
    <t>2.60210</t>
  </si>
  <si>
    <t>2.60220</t>
  </si>
  <si>
    <t>2.60230</t>
  </si>
  <si>
    <t>2.60300</t>
  </si>
  <si>
    <t>2.60310</t>
  </si>
  <si>
    <t>2.60320</t>
  </si>
  <si>
    <t>2.60330</t>
  </si>
  <si>
    <t>2.60340</t>
  </si>
  <si>
    <t>2.60350</t>
  </si>
  <si>
    <t>2.60360</t>
  </si>
  <si>
    <t>2.60370</t>
  </si>
  <si>
    <t>2.60400</t>
  </si>
  <si>
    <t>2.60410</t>
  </si>
  <si>
    <t>2.60420</t>
  </si>
  <si>
    <t>2.60430</t>
  </si>
  <si>
    <t>2.60440</t>
  </si>
  <si>
    <t>2.60450</t>
  </si>
  <si>
    <t>2.60460</t>
  </si>
  <si>
    <t>2.60470</t>
  </si>
  <si>
    <t>2.60480</t>
  </si>
  <si>
    <t>2.60490</t>
  </si>
  <si>
    <t>2.60500</t>
  </si>
  <si>
    <t>2.60510</t>
  </si>
  <si>
    <t>2.60520</t>
  </si>
  <si>
    <t>2.60530</t>
  </si>
  <si>
    <t>2.60540</t>
  </si>
  <si>
    <t>2.60550</t>
  </si>
  <si>
    <t>2.60560</t>
  </si>
  <si>
    <t>2.60570</t>
  </si>
  <si>
    <t>2.60600</t>
  </si>
  <si>
    <t>2.60610</t>
  </si>
  <si>
    <t>2.60620</t>
  </si>
  <si>
    <t>2.60630</t>
  </si>
  <si>
    <t>2.60640</t>
  </si>
  <si>
    <t>2.60650</t>
  </si>
  <si>
    <t>2.60700</t>
  </si>
  <si>
    <t>2.60710</t>
  </si>
  <si>
    <t>2.60720</t>
  </si>
  <si>
    <t>2.60730</t>
  </si>
  <si>
    <t>2.60740</t>
  </si>
  <si>
    <t>2.60750</t>
  </si>
  <si>
    <t>2.60760</t>
  </si>
  <si>
    <t>2.60770</t>
  </si>
  <si>
    <t>2.60780</t>
  </si>
  <si>
    <t>2.60790</t>
  </si>
  <si>
    <t>2.60800</t>
  </si>
  <si>
    <t>2.60810</t>
  </si>
  <si>
    <t>2.60820</t>
  </si>
  <si>
    <t>2.60830</t>
  </si>
  <si>
    <t>2.60840</t>
  </si>
  <si>
    <t>2.60850</t>
  </si>
  <si>
    <t>2.60860</t>
  </si>
  <si>
    <t>2.60870</t>
  </si>
  <si>
    <t>2.60880</t>
  </si>
  <si>
    <t>2.60890</t>
  </si>
  <si>
    <t>2.60900</t>
  </si>
  <si>
    <t>2.60910</t>
  </si>
  <si>
    <t>2.60920</t>
  </si>
  <si>
    <t>2.60930</t>
  </si>
  <si>
    <t>2.60940</t>
  </si>
  <si>
    <t>2.60950</t>
  </si>
  <si>
    <t>2.70100</t>
  </si>
  <si>
    <t>2.70110</t>
  </si>
  <si>
    <t>2.70120</t>
  </si>
  <si>
    <t>2.70130</t>
  </si>
  <si>
    <t>2.70140</t>
  </si>
  <si>
    <t>2.70150</t>
  </si>
  <si>
    <t>2.70160</t>
  </si>
  <si>
    <t>2.70170</t>
  </si>
  <si>
    <t>2.70180</t>
  </si>
  <si>
    <t>2.70190</t>
  </si>
  <si>
    <t>2.70200</t>
  </si>
  <si>
    <t>2.70210</t>
  </si>
  <si>
    <t>2.70220</t>
  </si>
  <si>
    <t>2.70230</t>
  </si>
  <si>
    <t>2.70300</t>
  </si>
  <si>
    <t>2.70310</t>
  </si>
  <si>
    <t>2.70320</t>
  </si>
  <si>
    <t>2.70330</t>
  </si>
  <si>
    <t>2.70340</t>
  </si>
  <si>
    <t>2.70350</t>
  </si>
  <si>
    <t>2.70360</t>
  </si>
  <si>
    <t>2.70370</t>
  </si>
  <si>
    <t>2.70400</t>
  </si>
  <si>
    <t>2.70410</t>
  </si>
  <si>
    <t>2.70420</t>
  </si>
  <si>
    <t>2.70430</t>
  </si>
  <si>
    <t>2.70440</t>
  </si>
  <si>
    <t>2.70450</t>
  </si>
  <si>
    <t>2.70460</t>
  </si>
  <si>
    <t>2.70470</t>
  </si>
  <si>
    <t>2.70480</t>
  </si>
  <si>
    <t>2.70490</t>
  </si>
  <si>
    <t>2.70500</t>
  </si>
  <si>
    <t>2.70510</t>
  </si>
  <si>
    <t>2.70520</t>
  </si>
  <si>
    <t>2.70530</t>
  </si>
  <si>
    <t>2.70540</t>
  </si>
  <si>
    <t>2.70550</t>
  </si>
  <si>
    <t>2.70560</t>
  </si>
  <si>
    <t>2.70570</t>
  </si>
  <si>
    <t>2.70600</t>
  </si>
  <si>
    <t>2.70610</t>
  </si>
  <si>
    <t>2.70620</t>
  </si>
  <si>
    <t>2.70630</t>
  </si>
  <si>
    <t>2.70640</t>
  </si>
  <si>
    <t>2.70650</t>
  </si>
  <si>
    <t>2.70700</t>
  </si>
  <si>
    <t>2.70710</t>
  </si>
  <si>
    <t>2.70720</t>
  </si>
  <si>
    <t>2.70730</t>
  </si>
  <si>
    <t>2.70740</t>
  </si>
  <si>
    <t>2.70750</t>
  </si>
  <si>
    <t>2.70760</t>
  </si>
  <si>
    <t>2.70770</t>
  </si>
  <si>
    <t>2.70780</t>
  </si>
  <si>
    <t>2.70790</t>
  </si>
  <si>
    <t>2.70800</t>
  </si>
  <si>
    <t>2.70810</t>
  </si>
  <si>
    <t>2.70820</t>
  </si>
  <si>
    <t>2.70830</t>
  </si>
  <si>
    <t>2.70840</t>
  </si>
  <si>
    <t>2.70850</t>
  </si>
  <si>
    <t>2.70860</t>
  </si>
  <si>
    <t>2.70870</t>
  </si>
  <si>
    <t>2.70880</t>
  </si>
  <si>
    <t>2.70890</t>
  </si>
  <si>
    <t>2.70900</t>
  </si>
  <si>
    <t>2.70910</t>
  </si>
  <si>
    <t>2.70920</t>
  </si>
  <si>
    <t>2.70930</t>
  </si>
  <si>
    <t>2.70940</t>
  </si>
  <si>
    <t>2.70950</t>
  </si>
  <si>
    <t>2.80110</t>
  </si>
  <si>
    <t>2.80120</t>
  </si>
  <si>
    <t>2.80130</t>
  </si>
  <si>
    <t>2.80140</t>
  </si>
  <si>
    <t>2.80150</t>
  </si>
  <si>
    <t>2.80160</t>
  </si>
  <si>
    <t>2.80170</t>
  </si>
  <si>
    <t>2.80180</t>
  </si>
  <si>
    <t>2.80200</t>
  </si>
  <si>
    <t>2.80210</t>
  </si>
  <si>
    <t>2.80220</t>
  </si>
  <si>
    <t>2.80310</t>
  </si>
  <si>
    <t>2.80320</t>
  </si>
  <si>
    <t>2.80330</t>
  </si>
  <si>
    <t>2.80340</t>
  </si>
  <si>
    <t>2.80350</t>
  </si>
  <si>
    <t>2.80360</t>
  </si>
  <si>
    <t>2.80370</t>
  </si>
  <si>
    <t>2.80410</t>
  </si>
  <si>
    <t>2.80420</t>
  </si>
  <si>
    <t>2.80430</t>
  </si>
  <si>
    <t>2.80440</t>
  </si>
  <si>
    <t>2.80450</t>
  </si>
  <si>
    <t>2.80460</t>
  </si>
  <si>
    <t>2.80470</t>
  </si>
  <si>
    <t>2.80480</t>
  </si>
  <si>
    <t>2.80490</t>
  </si>
  <si>
    <t>2.80500</t>
  </si>
  <si>
    <t>2.80510</t>
  </si>
  <si>
    <t>2.80520</t>
  </si>
  <si>
    <t>2.80530</t>
  </si>
  <si>
    <t>2.80540</t>
  </si>
  <si>
    <t>2.80550</t>
  </si>
  <si>
    <t>2.80560</t>
  </si>
  <si>
    <t>2.80570</t>
  </si>
  <si>
    <t>2.80610</t>
  </si>
  <si>
    <t>2.80620</t>
  </si>
  <si>
    <t>2.80630</t>
  </si>
  <si>
    <t>2.80640</t>
  </si>
  <si>
    <t>2.80650</t>
  </si>
  <si>
    <t>2.80710</t>
  </si>
  <si>
    <t>2.80720</t>
  </si>
  <si>
    <t>2.80730</t>
  </si>
  <si>
    <t>2.80740</t>
  </si>
  <si>
    <t>2.80750</t>
  </si>
  <si>
    <t>2.80760</t>
  </si>
  <si>
    <t>2.80770</t>
  </si>
  <si>
    <t>2.80780</t>
  </si>
  <si>
    <t>2.80790</t>
  </si>
  <si>
    <t>2.80800</t>
  </si>
  <si>
    <t>2.80810</t>
  </si>
  <si>
    <t>2.80820</t>
  </si>
  <si>
    <t>2.80830</t>
  </si>
  <si>
    <t>2.80840</t>
  </si>
  <si>
    <t>2.80850</t>
  </si>
  <si>
    <t>2.80860</t>
  </si>
  <si>
    <t>2.80870</t>
  </si>
  <si>
    <t>2.80880</t>
  </si>
  <si>
    <t>2.80890</t>
  </si>
  <si>
    <t>2.80900</t>
  </si>
  <si>
    <t>2.80920</t>
  </si>
  <si>
    <t>2.80930</t>
  </si>
  <si>
    <t>2.90110</t>
  </si>
  <si>
    <t>2.90120</t>
  </si>
  <si>
    <t>2.90130</t>
  </si>
  <si>
    <t>2.90140</t>
  </si>
  <si>
    <t>2.90150</t>
  </si>
  <si>
    <t>2.90160</t>
  </si>
  <si>
    <t>2.90170</t>
  </si>
  <si>
    <t>2.90180</t>
  </si>
  <si>
    <t>2.90200</t>
  </si>
  <si>
    <t>2.90210</t>
  </si>
  <si>
    <t>2.90220</t>
  </si>
  <si>
    <t>2.90310</t>
  </si>
  <si>
    <t>2.90320</t>
  </si>
  <si>
    <t>2.90330</t>
  </si>
  <si>
    <t>2.90340</t>
  </si>
  <si>
    <t>2.90350</t>
  </si>
  <si>
    <t>2.90360</t>
  </si>
  <si>
    <t>2.90370</t>
  </si>
  <si>
    <t>2.90410</t>
  </si>
  <si>
    <t>2.90420</t>
  </si>
  <si>
    <t>2.90430</t>
  </si>
  <si>
    <t>2.90440</t>
  </si>
  <si>
    <t>2.90450</t>
  </si>
  <si>
    <t>2.90460</t>
  </si>
  <si>
    <t>2.90470</t>
  </si>
  <si>
    <t>2.90480</t>
  </si>
  <si>
    <t>2.90490</t>
  </si>
  <si>
    <t>2.90500</t>
  </si>
  <si>
    <t>2.90510</t>
  </si>
  <si>
    <t>2.90520</t>
  </si>
  <si>
    <t>2.90530</t>
  </si>
  <si>
    <t>2.90540</t>
  </si>
  <si>
    <t>2.90550</t>
  </si>
  <si>
    <t>2.90560</t>
  </si>
  <si>
    <t>2.90570</t>
  </si>
  <si>
    <t>2.90610</t>
  </si>
  <si>
    <t>2.90620</t>
  </si>
  <si>
    <t>2.90630</t>
  </si>
  <si>
    <t>2.90640</t>
  </si>
  <si>
    <t>2.90650</t>
  </si>
  <si>
    <t>2.90710</t>
  </si>
  <si>
    <t>2.90720</t>
  </si>
  <si>
    <t>2.90730</t>
  </si>
  <si>
    <t>2.90740</t>
  </si>
  <si>
    <t>2.90750</t>
  </si>
  <si>
    <t>2.90760</t>
  </si>
  <si>
    <t>2.90770</t>
  </si>
  <si>
    <t>2.90780</t>
  </si>
  <si>
    <t>2.90790</t>
  </si>
  <si>
    <t>2.90800</t>
  </si>
  <si>
    <t>2.90810</t>
  </si>
  <si>
    <t>2.90820</t>
  </si>
  <si>
    <t>2.90830</t>
  </si>
  <si>
    <t>2.90840</t>
  </si>
  <si>
    <t>2.90850</t>
  </si>
  <si>
    <t>2.90860</t>
  </si>
  <si>
    <t>2.90870</t>
  </si>
  <si>
    <t>2.90880</t>
  </si>
  <si>
    <t>2.90890</t>
  </si>
  <si>
    <t>2.90900</t>
  </si>
  <si>
    <t>2.90920</t>
  </si>
  <si>
    <t>2.90930</t>
  </si>
  <si>
    <t>3.110100</t>
  </si>
  <si>
    <t>3.110110</t>
  </si>
  <si>
    <t>3.110120</t>
  </si>
  <si>
    <t>3.110130</t>
  </si>
  <si>
    <t>3.110140</t>
  </si>
  <si>
    <t>3.110150</t>
  </si>
  <si>
    <t>3.110160</t>
  </si>
  <si>
    <t>3.110170</t>
  </si>
  <si>
    <t>3.110180</t>
  </si>
  <si>
    <t>3.110190</t>
  </si>
  <si>
    <t>3.110200</t>
  </si>
  <si>
    <t>3.110210</t>
  </si>
  <si>
    <t>3.110220</t>
  </si>
  <si>
    <t>3.110230</t>
  </si>
  <si>
    <t>3.110300</t>
  </si>
  <si>
    <t>3.110400</t>
  </si>
  <si>
    <t>3.110600</t>
  </si>
  <si>
    <t>3.110700</t>
  </si>
  <si>
    <t>3.110720</t>
  </si>
  <si>
    <t>3.110770</t>
  </si>
  <si>
    <t>3.110880</t>
  </si>
  <si>
    <t>3.110890</t>
  </si>
  <si>
    <t>3.110910</t>
  </si>
  <si>
    <t>3.120100</t>
  </si>
  <si>
    <t>3.120110</t>
  </si>
  <si>
    <t>3.120120</t>
  </si>
  <si>
    <t>3.120130</t>
  </si>
  <si>
    <t>3.120140</t>
  </si>
  <si>
    <t>3.120150</t>
  </si>
  <si>
    <t>3.120160</t>
  </si>
  <si>
    <t>3.120170</t>
  </si>
  <si>
    <t>3.120180</t>
  </si>
  <si>
    <t>3.120190</t>
  </si>
  <si>
    <t>3.120200</t>
  </si>
  <si>
    <t>3.120210</t>
  </si>
  <si>
    <t>3.120220</t>
  </si>
  <si>
    <t>3.120230</t>
  </si>
  <si>
    <t>3.120300</t>
  </si>
  <si>
    <t>3.120400</t>
  </si>
  <si>
    <t>3.120600</t>
  </si>
  <si>
    <t>3.120700</t>
  </si>
  <si>
    <t>3.120720</t>
  </si>
  <si>
    <t>3.120770</t>
  </si>
  <si>
    <t>3.120880</t>
  </si>
  <si>
    <t>3.120890</t>
  </si>
  <si>
    <t>3.120910</t>
  </si>
  <si>
    <t>3.130100</t>
  </si>
  <si>
    <t>3.130110</t>
  </si>
  <si>
    <t>3.130120</t>
  </si>
  <si>
    <t>3.130130</t>
  </si>
  <si>
    <t>3.130140</t>
  </si>
  <si>
    <t>3.130150</t>
  </si>
  <si>
    <t>3.130160</t>
  </si>
  <si>
    <t>3.130170</t>
  </si>
  <si>
    <t>3.130180</t>
  </si>
  <si>
    <t>3.130190</t>
  </si>
  <si>
    <t>3.130200</t>
  </si>
  <si>
    <t>3.130210</t>
  </si>
  <si>
    <t>3.130220</t>
  </si>
  <si>
    <t>3.130230</t>
  </si>
  <si>
    <t>3.130300</t>
  </si>
  <si>
    <t>3.130400</t>
  </si>
  <si>
    <t>3.130600</t>
  </si>
  <si>
    <t>3.130700</t>
  </si>
  <si>
    <t>3.130720</t>
  </si>
  <si>
    <t>3.130770</t>
  </si>
  <si>
    <t>3.130880</t>
  </si>
  <si>
    <t>3.130890</t>
  </si>
  <si>
    <t>3.130910</t>
  </si>
  <si>
    <t>3.140300</t>
  </si>
  <si>
    <t>3.140400</t>
  </si>
  <si>
    <t>3.140600</t>
  </si>
  <si>
    <t>3.140720</t>
  </si>
  <si>
    <t>3.140770</t>
  </si>
  <si>
    <t>3.140880</t>
  </si>
  <si>
    <t>3.140890</t>
  </si>
  <si>
    <t>3.150110</t>
  </si>
  <si>
    <t>3.150120</t>
  </si>
  <si>
    <t>3.150130</t>
  </si>
  <si>
    <t>3.150140</t>
  </si>
  <si>
    <t>3.150150</t>
  </si>
  <si>
    <t>3.150160</t>
  </si>
  <si>
    <t>3.150170</t>
  </si>
  <si>
    <t>3.150180</t>
  </si>
  <si>
    <t>3.150200</t>
  </si>
  <si>
    <t>3.150210</t>
  </si>
  <si>
    <t>3.150220</t>
  </si>
  <si>
    <t>3.150300</t>
  </si>
  <si>
    <t>3.150400</t>
  </si>
  <si>
    <t>3.150600</t>
  </si>
  <si>
    <t>3.150720</t>
  </si>
  <si>
    <t>3.150770</t>
  </si>
  <si>
    <t>3.150880</t>
  </si>
  <si>
    <t>3.150890</t>
  </si>
  <si>
    <t>OSFI Prescribed Downturn Stress Test - RESL</t>
  </si>
  <si>
    <t>OSFI Prescribed Downturn Stress Test - CRE</t>
  </si>
  <si>
    <t>BASE CASE PD</t>
  </si>
  <si>
    <t>BASE CASE LGD</t>
  </si>
  <si>
    <t>STRESSED SCENARIO PD</t>
  </si>
  <si>
    <t>STRESSED SCENARIO LGD</t>
  </si>
  <si>
    <t>Additional Comments
(Max 500 Words)</t>
  </si>
  <si>
    <t>Other Comments (If Necessary)
(Max 300 Words)</t>
  </si>
  <si>
    <t>1.2002000</t>
  </si>
  <si>
    <t>1.041210</t>
  </si>
  <si>
    <t>1.041220</t>
  </si>
  <si>
    <t>1.041230</t>
  </si>
  <si>
    <t>1.061300</t>
  </si>
  <si>
    <t>1.061310</t>
  </si>
  <si>
    <t>1.071300</t>
  </si>
  <si>
    <t>1.071310</t>
  </si>
  <si>
    <t>1.081300</t>
  </si>
  <si>
    <t>1.081310</t>
  </si>
  <si>
    <t>1.091300</t>
  </si>
  <si>
    <t>1.091310</t>
  </si>
  <si>
    <t>3.2003000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</si>
  <si>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</si>
  <si>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</si>
  <si>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</si>
  <si>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</si>
  <si>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</si>
  <si>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</si>
  <si>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</si>
  <si>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</si>
  <si>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</si>
  <si>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</si>
  <si>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</si>
  <si>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CET1 CAPITAL
(PRE-MANAGEMENT ACTIONS)</t>
  </si>
  <si>
    <t>TOTAL CAPITAL
(PRE-MANAGEMENT ACTIONS)</t>
  </si>
  <si>
    <t>CET1 CAPITAL
(POST-MANAGEMENT ACTIONS)</t>
  </si>
  <si>
    <t>TOTAL CAPITAL
(POST-MANAGEMENT ACTIONS)</t>
  </si>
  <si>
    <t xml:space="preserve">   Add: Additional Capital to Cover Stress Testing (Not Already Allocated to Pillar 2 Risks Above)</t>
  </si>
  <si>
    <t>OSFI Prescribed Stress Test - Capital Ratio Impact from RESL Downturn</t>
  </si>
  <si>
    <t>OSFI Prescribed Stress Test - Capital Ratio Impact from CRE Downturn</t>
  </si>
  <si>
    <t>OSFI Prescribed Stress Test - Capital Ratio Impact from IRRBB</t>
  </si>
  <si>
    <t>OSFI Prescribed Stress Test - RESL Downturn</t>
  </si>
  <si>
    <t>OSFI Prescribed Stress Test - CRE Downturn</t>
  </si>
  <si>
    <t>IMPACT FROM OSFI PRESCRIBED STRESS TESTS (FOR SMSBs ONLY) (BASIS POINTS)</t>
  </si>
  <si>
    <t>OSFI PRESCRIBED STRESS TESTS - PD/LGD (FOR SMSBs ONLY) (BASIS POINTS)</t>
  </si>
  <si>
    <t>OSFI Prescribed Stress Test - Capital Ratio Impact from Credit Stress Test (Real Estate Downturn Substitution)</t>
  </si>
  <si>
    <t>OSFI Prescribed Stress Test - Capital Ratio Impact from Operational Risk Stress Test (Real Estate Downturn Substitution)</t>
  </si>
  <si>
    <t>1.051240</t>
  </si>
  <si>
    <t>1.051241</t>
  </si>
  <si>
    <t>1.051242</t>
  </si>
  <si>
    <t>1.051243</t>
  </si>
  <si>
    <t>1.051244</t>
  </si>
  <si>
    <t>1.051245</t>
  </si>
  <si>
    <t>1.051246</t>
  </si>
  <si>
    <t>1.051247</t>
  </si>
  <si>
    <t>1.051248</t>
  </si>
  <si>
    <t>1.051249</t>
  </si>
  <si>
    <t>1.051250</t>
  </si>
  <si>
    <t>1.051251</t>
  </si>
  <si>
    <t>1.051252</t>
  </si>
  <si>
    <t>1.051253</t>
  </si>
  <si>
    <t>1.051254</t>
  </si>
  <si>
    <t>1.051255</t>
  </si>
  <si>
    <t>1.051256</t>
  </si>
  <si>
    <t>1.051257</t>
  </si>
  <si>
    <t>1.051258</t>
  </si>
  <si>
    <t>1.051259</t>
  </si>
  <si>
    <t>2.20100</t>
  </si>
  <si>
    <t>2.20101</t>
  </si>
  <si>
    <t>ICAAP</t>
  </si>
  <si>
    <t>CET 1 Capital</t>
  </si>
  <si>
    <t>Credit Risk</t>
  </si>
  <si>
    <t>Total</t>
  </si>
  <si>
    <t xml:space="preserve">1er pilier </t>
  </si>
  <si>
    <t>Fonds propres CET1</t>
  </si>
  <si>
    <t>Risque de Crédit</t>
  </si>
  <si>
    <t>Category</t>
  </si>
  <si>
    <t>Sub-Category</t>
  </si>
  <si>
    <t>Metrics</t>
  </si>
  <si>
    <t>Metrics_Description</t>
  </si>
  <si>
    <t>Catégorie</t>
  </si>
  <si>
    <t>Sous-Catégorie</t>
  </si>
  <si>
    <t>Paramètres</t>
  </si>
  <si>
    <t>Description_des_Paramètres</t>
  </si>
  <si>
    <t>Tab_Name</t>
  </si>
  <si>
    <t xml:space="preserve">    ….Clientèle de détail</t>
  </si>
  <si>
    <t xml:space="preserve">    ….Retail</t>
  </si>
  <si>
    <t>Exigence du PIEAFP au titre du 1er et du 2e Pilier</t>
  </si>
  <si>
    <t>1er pilier et 2e pilier</t>
  </si>
  <si>
    <t xml:space="preserve">Risques du 2e Pilier </t>
  </si>
  <si>
    <t>2e pilier</t>
  </si>
  <si>
    <t>Pillar 2 Risk</t>
  </si>
  <si>
    <t xml:space="preserve">  ..Ajouter : fonds propres additionnels pour donner suite aux résultats de la simulation de crise</t>
  </si>
  <si>
    <t xml:space="preserve">Total des Risques du 2e Pilier </t>
  </si>
  <si>
    <t xml:space="preserve">  ..Add: Additional Capital to Cover Stress Testing</t>
  </si>
  <si>
    <t xml:space="preserve">  ..Déduire : avantage de diversification entre les risques </t>
  </si>
  <si>
    <t xml:space="preserve">  ..Deduct: Inter-risk Diversification Benefit</t>
  </si>
  <si>
    <t xml:space="preserve">  ..Avant l’avantage de diversification entre les risques</t>
  </si>
  <si>
    <t xml:space="preserve">  ..Before Inter-risk Diversification Benefit</t>
  </si>
  <si>
    <t>Réserve supplémentaire au titre du 2e Pilier</t>
  </si>
  <si>
    <t/>
  </si>
  <si>
    <t>Additional Pillar 2 Buffer</t>
  </si>
  <si>
    <t xml:space="preserve">  ..Autres risques</t>
  </si>
  <si>
    <t>Autres Risques (2e Pilier)</t>
  </si>
  <si>
    <t xml:space="preserve">  ..Other Risks</t>
  </si>
  <si>
    <t>Other Pillar 2 Risks</t>
  </si>
  <si>
    <t xml:space="preserve">  ..Risque juridique</t>
  </si>
  <si>
    <t xml:space="preserve">  ..Legal Risk</t>
  </si>
  <si>
    <t xml:space="preserve">  ..Risque lié au capital humain</t>
  </si>
  <si>
    <t xml:space="preserve">  ..Human Capital Risk</t>
  </si>
  <si>
    <t xml:space="preserve">  ..Risque lié aux prêts transfrontaliers</t>
  </si>
  <si>
    <t xml:space="preserve">  ..Cross Border Lending Risk</t>
  </si>
  <si>
    <t xml:space="preserve">  ..Risque lié à la culture et au comportement</t>
  </si>
  <si>
    <t xml:space="preserve">  ..Culture and Behavioural Risk</t>
  </si>
  <si>
    <t xml:space="preserve">  ..Risque souverain</t>
  </si>
  <si>
    <t xml:space="preserve">  ..Sovereign Risk</t>
  </si>
  <si>
    <t xml:space="preserve">  ..Risque de retraite</t>
  </si>
  <si>
    <t xml:space="preserve">  ..Pension Risk</t>
  </si>
  <si>
    <t xml:space="preserve">  ..Risque lié aux immobilisations</t>
  </si>
  <si>
    <t xml:space="preserve">  ..Fixed Asset Risk</t>
  </si>
  <si>
    <t xml:space="preserve">  ..Risque lié à la titrisation</t>
  </si>
  <si>
    <t xml:space="preserve">  ..Securitization Risk</t>
  </si>
  <si>
    <t xml:space="preserve">  ..Risque résiduel</t>
  </si>
  <si>
    <t xml:space="preserve">  ..Residual Risk</t>
  </si>
  <si>
    <t xml:space="preserve">  ..Risque climatique – Physique</t>
  </si>
  <si>
    <t xml:space="preserve">  ..Climate Risk - Physical</t>
  </si>
  <si>
    <t xml:space="preserve">  ..Risque climatique – Transition</t>
  </si>
  <si>
    <t xml:space="preserve">  ..Climate Risk - Transition</t>
  </si>
  <si>
    <t xml:space="preserve">  ..Risque d’assurance</t>
  </si>
  <si>
    <t xml:space="preserve">  ..Insurance Risk</t>
  </si>
  <si>
    <t xml:space="preserve">  ..Risque géopolitique</t>
  </si>
  <si>
    <t xml:space="preserve">  ..Geopolitical Risk</t>
  </si>
  <si>
    <t xml:space="preserve">  ..Risque stratégique</t>
  </si>
  <si>
    <t xml:space="preserve">  ..Strategic Risk</t>
  </si>
  <si>
    <t xml:space="preserve">  ..Risque de financement</t>
  </si>
  <si>
    <t xml:space="preserve">  ..Funding Risk</t>
  </si>
  <si>
    <t xml:space="preserve">  ..Risque d’exploitation</t>
  </si>
  <si>
    <t xml:space="preserve">  ..Business Risk</t>
  </si>
  <si>
    <t xml:space="preserve">  ..Risque d’atteinte à la réputation</t>
  </si>
  <si>
    <t xml:space="preserve">  ..Reputation Risk</t>
  </si>
  <si>
    <t xml:space="preserve">  ..Risque de modélisation</t>
  </si>
  <si>
    <t xml:space="preserve">  ..Model Risk</t>
  </si>
  <si>
    <t xml:space="preserve">    ….RO - Autres Risques Opérationnels</t>
  </si>
  <si>
    <t>Risque Opérationnel</t>
  </si>
  <si>
    <t xml:space="preserve">    ….OR - Other Operational Risk</t>
  </si>
  <si>
    <t>Operational Risk</t>
  </si>
  <si>
    <t xml:space="preserve">    ….RO - Risque Lié aux Tiers</t>
  </si>
  <si>
    <t xml:space="preserve">    ….OR - Third Party Risk</t>
  </si>
  <si>
    <t xml:space="preserve">    ….RO - Risque Lié aux Technologies et Cyber-risque</t>
  </si>
  <si>
    <t xml:space="preserve">    ….OR - Technology/Cybersecurity Risk</t>
  </si>
  <si>
    <t xml:space="preserve">    ….RO - Risque de Fraude</t>
  </si>
  <si>
    <t xml:space="preserve">    ….OR - Fraud Risk</t>
  </si>
  <si>
    <t xml:space="preserve">  ..Risque Opérationnel (RO)</t>
  </si>
  <si>
    <t xml:space="preserve">  ..Operational Risk (OR)</t>
  </si>
  <si>
    <t xml:space="preserve">  ..Autres risques de marché</t>
  </si>
  <si>
    <t>Risque de Marché</t>
  </si>
  <si>
    <t xml:space="preserve">  ..Other Market Risk</t>
  </si>
  <si>
    <t>Market Risk</t>
  </si>
  <si>
    <t xml:space="preserve">    ….RMAN - Risque de position non liquide</t>
  </si>
  <si>
    <t xml:space="preserve">    ….TMR - Illiquid Position Risk</t>
  </si>
  <si>
    <t xml:space="preserve">    ….RMAN - Risque lié au rajustement de la valeur de crédit  </t>
  </si>
  <si>
    <t xml:space="preserve">    ….TMR - Credit Valuation Adjustment (CVA) Risk</t>
  </si>
  <si>
    <t xml:space="preserve">    ….RMAN - Risque lié aux produits de base  </t>
  </si>
  <si>
    <t xml:space="preserve">    ….TMR - Commodity Risk</t>
  </si>
  <si>
    <t xml:space="preserve">    ….RMAN - Risque lié aux actions </t>
  </si>
  <si>
    <t xml:space="preserve">    ….TMR - Equity Risk</t>
  </si>
  <si>
    <t xml:space="preserve">    ….RMAN - Risque d’écart de rendement</t>
  </si>
  <si>
    <t xml:space="preserve">    ….TMR - Credit Spread Risk</t>
  </si>
  <si>
    <t xml:space="preserve">    ….RMAN - Risque de taux d’intérêt</t>
  </si>
  <si>
    <t xml:space="preserve">    ….TMR - Interest Rate Risk</t>
  </si>
  <si>
    <t xml:space="preserve">    ….RMAN - Risque de change</t>
  </si>
  <si>
    <t xml:space="preserve">    ….TMR - FX Risk</t>
  </si>
  <si>
    <t xml:space="preserve">  ..Risque de marché lié aux activités de négociation (RMAN)</t>
  </si>
  <si>
    <t xml:space="preserve">  ..Trading Market Risk (TMR)</t>
  </si>
  <si>
    <t xml:space="preserve">  ..Risque structurel de change</t>
  </si>
  <si>
    <t xml:space="preserve">  ..Structural Foreign Exchange Risk</t>
  </si>
  <si>
    <t xml:space="preserve">  ..Risque d’écart de rendement dans le portefeuille bancaire</t>
  </si>
  <si>
    <t xml:space="preserve">  ..Credit Spread Risk in the Banking Book (CSRBB)</t>
  </si>
  <si>
    <t xml:space="preserve">    ….RTIPB – Autres risques</t>
  </si>
  <si>
    <t xml:space="preserve">    ….Other IRRBB Risk</t>
  </si>
  <si>
    <t xml:space="preserve">    ….RTIPB – Risque de décalage</t>
  </si>
  <si>
    <t xml:space="preserve">    ….IRRBB - Gap Risk</t>
  </si>
  <si>
    <t xml:space="preserve">    ….RTIPB – Risque d'option comportementale</t>
  </si>
  <si>
    <t xml:space="preserve">    ….IRRBB - Behavioural Option Risk</t>
  </si>
  <si>
    <t xml:space="preserve">    ….RTIPB – Risque d’option automatique</t>
  </si>
  <si>
    <t xml:space="preserve">    ….IRRBB - Automatic Option Risk</t>
  </si>
  <si>
    <t xml:space="preserve">    ….RTIPB – Risque de base</t>
  </si>
  <si>
    <t xml:space="preserve">    ….IRRBB - Basis Risk</t>
  </si>
  <si>
    <t xml:space="preserve">  ..RTIPB</t>
  </si>
  <si>
    <t xml:space="preserve">  ..IRRBB</t>
  </si>
  <si>
    <t xml:space="preserve">    ….Autres risques de Crédit</t>
  </si>
  <si>
    <t xml:space="preserve">    ….Concentration – Autres</t>
  </si>
  <si>
    <t xml:space="preserve">    ….CR - Other Concentration</t>
  </si>
  <si>
    <t xml:space="preserve">    ….Concentration – Sûretés</t>
  </si>
  <si>
    <t xml:space="preserve">    ….CR - Collateral Concentration</t>
  </si>
  <si>
    <t xml:space="preserve">    ….Concentration – Géographie</t>
  </si>
  <si>
    <t xml:space="preserve">    ….CR - Geographical Concentration</t>
  </si>
  <si>
    <t xml:space="preserve">    ….Concentration – Secteur</t>
  </si>
  <si>
    <t xml:space="preserve">    ….CR - Sector Concentration</t>
  </si>
  <si>
    <t xml:space="preserve">    ….Concentration – Emetteur</t>
  </si>
  <si>
    <t xml:space="preserve">    ….CR - Single Name Concentration</t>
  </si>
  <si>
    <t xml:space="preserve">  ..Risque de Concentration</t>
  </si>
  <si>
    <t xml:space="preserve">  ..Concentration Risk (CR)</t>
  </si>
  <si>
    <t>Après ajustement des FPE</t>
  </si>
  <si>
    <t>Total des Risques du 1er Pilier</t>
  </si>
  <si>
    <t>After EC Adjustment</t>
  </si>
  <si>
    <t>Total Pillar 1 Risk</t>
  </si>
  <si>
    <t>Écart Entre les FPR et FPE</t>
  </si>
  <si>
    <t>Risque Opérationnel - Ajustement</t>
  </si>
  <si>
    <t>Diff. between RC &amp; EC</t>
  </si>
  <si>
    <t>Operational Risk - Adjustment</t>
  </si>
  <si>
    <t>Risque de Marché - Ajustement</t>
  </si>
  <si>
    <t>Market Risk - Adjustment</t>
  </si>
  <si>
    <t>Risque de Crédit - Ajustement</t>
  </si>
  <si>
    <t>Credit Risk - Adjustment</t>
  </si>
  <si>
    <t xml:space="preserve">  ..Fonds Propres Réglementaires</t>
  </si>
  <si>
    <t>Total des Risques du 1er Pilier (FPR)</t>
  </si>
  <si>
    <t xml:space="preserve">  ..Regulatory Capital</t>
  </si>
  <si>
    <t>Total Pillar 1 Risk (RC)</t>
  </si>
  <si>
    <t>Pour les PMB de catégorie III uniquement</t>
  </si>
  <si>
    <t xml:space="preserve">Actif total rajusté </t>
  </si>
  <si>
    <t>Category III SMSBs only</t>
  </si>
  <si>
    <t>Adjusted Total Assets</t>
  </si>
  <si>
    <t>Ajustement du plancher de fonds propres</t>
  </si>
  <si>
    <t>Risque lié au rajustement de la valeur du crédit</t>
  </si>
  <si>
    <t>Credit Valuation Adjustment (CVA) Risk</t>
  </si>
  <si>
    <t xml:space="preserve">    ….Autres</t>
  </si>
  <si>
    <t xml:space="preserve">    ….Others</t>
  </si>
  <si>
    <t xml:space="preserve">    ….Clientèle de gros</t>
  </si>
  <si>
    <t xml:space="preserve">    ….Wholesale</t>
  </si>
  <si>
    <t>Exigence du PIEAFP au Titre du 1er et du 2e Pilier</t>
  </si>
  <si>
    <t>Total des fonds propres</t>
  </si>
  <si>
    <t>Total Capital</t>
  </si>
  <si>
    <t xml:space="preserve">2er pilier </t>
  </si>
  <si>
    <t>Pour les PMB de Catégorie III Uniquement</t>
  </si>
  <si>
    <t>Quantification des Risques</t>
  </si>
  <si>
    <t>Risk Quantification</t>
  </si>
  <si>
    <t>Autres Commentaires</t>
  </si>
  <si>
    <t>Other Comments</t>
  </si>
  <si>
    <t>Fonds Propres Économiques Disponibles</t>
  </si>
  <si>
    <t>Fonds propres économiques</t>
  </si>
  <si>
    <t>Capital disponible</t>
  </si>
  <si>
    <t>Economic Capital</t>
  </si>
  <si>
    <t>Available Capital</t>
  </si>
  <si>
    <t>Fonds Propres Réglementaires Disponibles - Total</t>
  </si>
  <si>
    <t>Fonds Propres Réglementaires Disponibles - Catégorie 1</t>
  </si>
  <si>
    <t>Fonds propres de Catégorie 1</t>
  </si>
  <si>
    <t>Tier 1 Capital</t>
  </si>
  <si>
    <t>Fonds Propres Réglementaires Disponibles - CET1</t>
  </si>
  <si>
    <t>Ratio de la Capacité Totale d'Absorption des Pertes par Établissement (POUR LES BISi SEULEMENT)</t>
  </si>
  <si>
    <t>Limite de la Direction</t>
  </si>
  <si>
    <t>Limite</t>
  </si>
  <si>
    <t>Management Limit</t>
  </si>
  <si>
    <t>Limit</t>
  </si>
  <si>
    <t>Ratio de Levier de la Capacité Totale d'Absorption des Pertes (POUR LES BISi SEULEMENT)</t>
  </si>
  <si>
    <t>Ratio de la Capacité Totale d'Absorption des Pertes (POUR LES BISi SEULEMENT)</t>
  </si>
  <si>
    <t>Ratio de Levier</t>
  </si>
  <si>
    <t>Ratio du total des fonds propres</t>
  </si>
  <si>
    <t>Ratio de fonds propres de Catégorie 1</t>
  </si>
  <si>
    <t>Ratio de fonds propres CET1</t>
  </si>
  <si>
    <t>Limite du Conseil</t>
  </si>
  <si>
    <t>Board Limit</t>
  </si>
  <si>
    <t>Ratio de levier</t>
  </si>
  <si>
    <t>Simulation de crise normalisée du BSIF en cas de ralentissement - Incidence des autres risques sur les fonds propres</t>
  </si>
  <si>
    <t>Impact du stress</t>
  </si>
  <si>
    <t>Stress Impact</t>
  </si>
  <si>
    <t>Simulation de crise normalisée du BSIF en cas de ralentissement - Incidence du RTIPB sur les fonds propres</t>
  </si>
  <si>
    <t>Simulation de crise normalisée du BSIF en cas de ralentissement - Incidence de l'immobilier commercial sur les fonds propres</t>
  </si>
  <si>
    <t>Simulation de crise normalisée du BSIF en cas de ralentissement - Incidence des RESL sur les fonds propres</t>
  </si>
  <si>
    <t>Simulation de crise prescrite par le BSIF - Incidence de la simulation de crise du risque opérationnel sur les ratios de fonds propres</t>
  </si>
  <si>
    <t>Fonds propres CET1 - Avant les Actions de Gestion</t>
  </si>
  <si>
    <t>OSFI Prescribed Stress Test - Capital Ratio Impact from Operational Risk Stress Test</t>
  </si>
  <si>
    <t>CET 1 Capital - Pre-Management Action</t>
  </si>
  <si>
    <t>Simulation de crise prescrite par le BSIF - Incidence de la simulation de crise de crédit sur les ratios de fonds propres (scénario substitut du ralentissement immobilier)</t>
  </si>
  <si>
    <t>OSFI Prescribed Stress Test - Capital Ratio Impact from Credit Stress Test</t>
  </si>
  <si>
    <t>Simulation de crise prescrite par le BSIF - Incidence du RTIPB sur les ratios de fonds propres</t>
  </si>
  <si>
    <t>Simulation de crise prescrite par le BSIF - Incidence du ralentissement de l’immobilier commercial - CRE - sur les ratios de fonds propres</t>
  </si>
  <si>
    <t>Simulation de crise prescrite par le BSIF - Incidence du ralentissement des prêts garantis par des biens immobiliers - RESL - sur les ratios de fonds propres</t>
  </si>
  <si>
    <t>Fonds propres CET1 - après les Actions de Gestion</t>
  </si>
  <si>
    <t>CET 1 Capital - Post-Management Action</t>
  </si>
  <si>
    <t>Total des fonds propres - Avant les Actions de Gestion</t>
  </si>
  <si>
    <t>Total Capital - Pre-Management Action</t>
  </si>
  <si>
    <t>Total des fonds propres - Après les Actions de Gestion</t>
  </si>
  <si>
    <t>Total Capital - Post-Management Action</t>
  </si>
  <si>
    <t>PCD de la simulation de crise</t>
  </si>
  <si>
    <t xml:space="preserve">Simulation de Crise Normalisée du BSIF en Cas de Ralentissement - Immobilier Commercial </t>
  </si>
  <si>
    <t>Test de stress</t>
  </si>
  <si>
    <t>Stressed Scenario LGD</t>
  </si>
  <si>
    <t>Stress Test</t>
  </si>
  <si>
    <t>Simulation de Crise Normalisée du BSIF en Cas de Ralentissement - RESL</t>
  </si>
  <si>
    <t>PD de la simulation de crise</t>
  </si>
  <si>
    <t>Stressed Scenario PD</t>
  </si>
  <si>
    <t>PCD du scénario de référence</t>
  </si>
  <si>
    <t>Base case LGD</t>
  </si>
  <si>
    <t>PD du scénario de référence</t>
  </si>
  <si>
    <t>Base case PD</t>
  </si>
  <si>
    <t>Simulation de crise normalisée du BSIF en cas de ralentissement - RESL</t>
  </si>
  <si>
    <t>Reporting Date</t>
  </si>
  <si>
    <t>Current Period</t>
  </si>
  <si>
    <t>Date de déclaration</t>
  </si>
  <si>
    <t>Période en cours</t>
  </si>
  <si>
    <t>Previous Period</t>
  </si>
  <si>
    <t>Période précédente</t>
  </si>
  <si>
    <t>Autres commentaires</t>
  </si>
  <si>
    <t>Période en Cours</t>
  </si>
  <si>
    <t xml:space="preserve">  ..Autres Risques de Marché</t>
  </si>
  <si>
    <t xml:space="preserve">  ..Autres risques de Crédit</t>
  </si>
  <si>
    <t xml:space="preserve">  ..Other Credit Risk</t>
  </si>
  <si>
    <t>Période Précédente</t>
  </si>
  <si>
    <t>Écart</t>
  </si>
  <si>
    <t>Difference</t>
  </si>
  <si>
    <t xml:space="preserve">    ….Clientèle de Gros</t>
  </si>
  <si>
    <t xml:space="preserve">    ….Clientèle de Détail</t>
  </si>
  <si>
    <t>Risque Climatique total</t>
  </si>
  <si>
    <t xml:space="preserve">    ….Autres risques</t>
  </si>
  <si>
    <t xml:space="preserve">    ….Other Risks</t>
  </si>
  <si>
    <t xml:space="preserve">    ….Risque juridique</t>
  </si>
  <si>
    <t xml:space="preserve">    ….Legal Risk</t>
  </si>
  <si>
    <t xml:space="preserve">    ….Risque d’assurance</t>
  </si>
  <si>
    <t xml:space="preserve">    ….Insurance Risk</t>
  </si>
  <si>
    <t xml:space="preserve">    ….Risque d’atteinte à la réputation</t>
  </si>
  <si>
    <t xml:space="preserve">    ….Reputation Risk</t>
  </si>
  <si>
    <t xml:space="preserve">  ..Avant L’avantage de Diversification Entre les Risques</t>
  </si>
  <si>
    <t>Risque Physique</t>
  </si>
  <si>
    <t>Physical Risk</t>
  </si>
  <si>
    <t>Risque de Transition</t>
  </si>
  <si>
    <t>Transition Risk</t>
  </si>
  <si>
    <t>Risque Juridique</t>
  </si>
  <si>
    <t>Risque d’Assurance</t>
  </si>
  <si>
    <t>Risque d’atteinte à la réputation</t>
  </si>
  <si>
    <t>1.30720</t>
  </si>
  <si>
    <t xml:space="preserve"> ..Other Credit 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</si>
</sst>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_);\(#,##0.0\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6">
    <xf numFmtId="0" fontId="0" fillId="0" borderId="0" xfId="0"/>
    <xf numFmtId="0" fontId="0" fillId="0" borderId="1" xfId="0" applyBorder="1"/>
    <xf numFmtId="0" fontId="1" fillId="0" borderId="0" xfId="0" applyFont="1"/>
    <xf numFmtId="0" fontId="0" fillId="3" borderId="1" xfId="0" applyFill="1" applyBorder="1"/>
    <xf numFmtId="0" fontId="0" fillId="3" borderId="7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0" borderId="1" xfId="0" applyFill="1" applyBorder="1"/>
    <xf numFmtId="0" fontId="0" fillId="3" borderId="8" xfId="0" applyFill="1" applyBorder="1"/>
    <xf numFmtId="0" fontId="0" fillId="3" borderId="5" xfId="0" quotePrefix="1" applyFill="1" applyBorder="1" applyAlignment="1">
      <alignment horizontal="center"/>
    </xf>
    <xf numFmtId="0" fontId="0" fillId="2" borderId="6" xfId="0" applyFill="1" applyBorder="1"/>
    <xf numFmtId="0" fontId="1" fillId="3" borderId="10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1" fillId="3" borderId="11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0" fillId="3" borderId="4" xfId="0" applyFill="1" applyBorder="1"/>
    <xf numFmtId="0" fontId="0" fillId="0" borderId="0" xfId="0" applyFill="1" applyAlignment="1">
      <alignment horizontal="center"/>
    </xf>
    <xf numFmtId="0" fontId="0" fillId="4" borderId="1" xfId="0" applyFill="1" applyBorder="1"/>
    <xf numFmtId="0" fontId="0" fillId="0" borderId="0" xfId="0" applyAlignment="1">
      <alignment wrapText="1"/>
    </xf>
    <xf numFmtId="0" fontId="1" fillId="3" borderId="22" xfId="0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1" fillId="3" borderId="6" xfId="0" applyFont="1" applyFill="1" applyBorder="1"/>
    <xf numFmtId="0" fontId="0" fillId="3" borderId="6" xfId="0" applyFont="1" applyFill="1" applyBorder="1"/>
    <xf numFmtId="0" fontId="1" fillId="3" borderId="6" xfId="0" applyFont="1" applyFill="1" applyBorder="1" applyAlignment="1">
      <alignment wrapText="1"/>
    </xf>
    <xf numFmtId="0" fontId="1" fillId="3" borderId="8" xfId="0" applyFont="1" applyFill="1" applyBorder="1"/>
    <xf numFmtId="0" fontId="1" fillId="5" borderId="17" xfId="0" applyFont="1" applyFill="1" applyBorder="1"/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5" borderId="27" xfId="0" applyFont="1" applyFill="1" applyBorder="1"/>
    <xf numFmtId="0" fontId="1" fillId="3" borderId="3" xfId="0" quotePrefix="1" applyFont="1" applyFill="1" applyBorder="1" applyAlignment="1">
      <alignment horizontal="center" vertical="top" wrapText="1"/>
    </xf>
    <xf numFmtId="0" fontId="1" fillId="3" borderId="3" xfId="0" quotePrefix="1" applyFont="1" applyFill="1" applyBorder="1" applyAlignment="1">
      <alignment horizontal="center"/>
    </xf>
    <xf numFmtId="0" fontId="1" fillId="3" borderId="4" xfId="0" quotePrefix="1" applyFont="1" applyFill="1" applyBorder="1" applyAlignment="1">
      <alignment horizontal="center"/>
    </xf>
    <xf numFmtId="0" fontId="1" fillId="3" borderId="9" xfId="0" quotePrefix="1" applyFont="1" applyFill="1" applyBorder="1" applyAlignment="1">
      <alignment horizontal="center"/>
    </xf>
    <xf numFmtId="0" fontId="6" fillId="0" borderId="0" xfId="0" applyFont="1" applyFill="1" applyBorder="1"/>
    <xf numFmtId="0" fontId="1" fillId="3" borderId="12" xfId="0" quotePrefix="1" applyFont="1" applyFill="1" applyBorder="1" applyAlignment="1">
      <alignment horizontal="center" vertical="top" wrapText="1"/>
    </xf>
    <xf numFmtId="0" fontId="1" fillId="3" borderId="2" xfId="0" quotePrefix="1" applyFont="1" applyFill="1" applyBorder="1" applyAlignment="1">
      <alignment horizontal="center" vertical="top" wrapText="1"/>
    </xf>
    <xf numFmtId="0" fontId="0" fillId="3" borderId="2" xfId="0" quotePrefix="1" applyFill="1" applyBorder="1" applyAlignment="1">
      <alignment horizontal="center"/>
    </xf>
    <xf numFmtId="0" fontId="0" fillId="3" borderId="30" xfId="0" quotePrefix="1" applyFill="1" applyBorder="1" applyAlignment="1">
      <alignment horizontal="center"/>
    </xf>
    <xf numFmtId="0" fontId="8" fillId="3" borderId="8" xfId="0" applyFont="1" applyFill="1" applyBorder="1"/>
    <xf numFmtId="0" fontId="8" fillId="3" borderId="32" xfId="0" applyFont="1" applyFill="1" applyBorder="1"/>
    <xf numFmtId="0" fontId="8" fillId="3" borderId="6" xfId="0" applyFont="1" applyFill="1" applyBorder="1"/>
    <xf numFmtId="0" fontId="0" fillId="3" borderId="35" xfId="0" applyFill="1" applyBorder="1"/>
    <xf numFmtId="0" fontId="0" fillId="3" borderId="36" xfId="0" applyFill="1" applyBorder="1"/>
    <xf numFmtId="0" fontId="7" fillId="0" borderId="0" xfId="0" applyFont="1"/>
    <xf numFmtId="0" fontId="1" fillId="3" borderId="13" xfId="0" quotePrefix="1" applyFont="1" applyFill="1" applyBorder="1" applyAlignment="1">
      <alignment horizontal="center" vertical="top" wrapText="1"/>
    </xf>
    <xf numFmtId="0" fontId="0" fillId="0" borderId="6" xfId="0" applyFill="1" applyBorder="1"/>
    <xf numFmtId="0" fontId="1" fillId="3" borderId="28" xfId="0" applyFont="1" applyFill="1" applyBorder="1" applyAlignment="1">
      <alignment vertical="top" wrapText="1"/>
    </xf>
    <xf numFmtId="0" fontId="1" fillId="3" borderId="29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24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18" xfId="0" applyFont="1" applyFill="1" applyBorder="1" applyAlignment="1">
      <alignment vertical="top" wrapText="1"/>
    </xf>
    <xf numFmtId="0" fontId="0" fillId="5" borderId="34" xfId="0" applyFill="1" applyBorder="1"/>
    <xf numFmtId="0" fontId="8" fillId="3" borderId="36" xfId="0" applyFont="1" applyFill="1" applyBorder="1" applyAlignment="1">
      <alignment vertical="top"/>
    </xf>
    <xf numFmtId="0" fontId="0" fillId="0" borderId="1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37" xfId="0" applyBorder="1" applyProtection="1">
      <protection locked="0"/>
    </xf>
    <xf numFmtId="0" fontId="0" fillId="0" borderId="29" xfId="0" applyBorder="1" applyAlignment="1" applyProtection="1">
      <alignment wrapText="1"/>
      <protection locked="0"/>
    </xf>
    <xf numFmtId="0" fontId="1" fillId="3" borderId="38" xfId="0" applyFont="1" applyFill="1" applyBorder="1" applyAlignment="1">
      <alignment wrapText="1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0" fillId="3" borderId="30" xfId="0" quotePrefix="1" applyFill="1" applyBorder="1" applyAlignment="1">
      <alignment horizontal="center" vertical="center"/>
    </xf>
    <xf numFmtId="164" fontId="0" fillId="3" borderId="3" xfId="0" applyNumberFormat="1" applyFill="1" applyBorder="1"/>
    <xf numFmtId="164" fontId="0" fillId="3" borderId="4" xfId="0" applyNumberFormat="1" applyFill="1" applyBorder="1"/>
    <xf numFmtId="164" fontId="0" fillId="3" borderId="22" xfId="0" applyNumberFormat="1" applyFill="1" applyBorder="1"/>
    <xf numFmtId="164" fontId="0" fillId="3" borderId="1" xfId="0" applyNumberFormat="1" applyFill="1" applyBorder="1"/>
    <xf numFmtId="164" fontId="0" fillId="3" borderId="6" xfId="0" applyNumberFormat="1" applyFill="1" applyBorder="1"/>
    <xf numFmtId="164" fontId="0" fillId="0" borderId="1" xfId="0" applyNumberFormat="1" applyBorder="1"/>
    <xf numFmtId="164" fontId="0" fillId="2" borderId="6" xfId="0" applyNumberFormat="1" applyFill="1" applyBorder="1"/>
    <xf numFmtId="164" fontId="0" fillId="0" borderId="6" xfId="0" applyNumberFormat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64" fontId="0" fillId="0" borderId="6" xfId="0" applyNumberFormat="1" applyFill="1" applyBorder="1"/>
    <xf numFmtId="164" fontId="0" fillId="3" borderId="37" xfId="0" applyNumberFormat="1" applyFill="1" applyBorder="1"/>
    <xf numFmtId="164" fontId="0" fillId="3" borderId="38" xfId="0" applyNumberForma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4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6" fillId="3" borderId="9" xfId="0" applyFont="1" applyFill="1" applyBorder="1"/>
    <xf numFmtId="0" fontId="1" fillId="3" borderId="10" xfId="0" quotePrefix="1" applyFont="1" applyFill="1" applyBorder="1" applyAlignment="1">
      <alignment horizontal="left" vertical="top" wrapText="1"/>
    </xf>
    <xf numFmtId="0" fontId="0" fillId="3" borderId="10" xfId="0" applyFont="1" applyFill="1" applyBorder="1"/>
    <xf numFmtId="0" fontId="0" fillId="3" borderId="11" xfId="0" applyFont="1" applyFill="1" applyBorder="1"/>
    <xf numFmtId="0" fontId="1" fillId="3" borderId="40" xfId="0" quotePrefix="1" applyFont="1" applyFill="1" applyBorder="1" applyAlignment="1">
      <alignment horizontal="center" vertical="top" wrapText="1"/>
    </xf>
    <xf numFmtId="0" fontId="1" fillId="3" borderId="41" xfId="0" quotePrefix="1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3" fillId="3" borderId="10" xfId="0" applyFont="1" applyFill="1" applyBorder="1"/>
    <xf numFmtId="0" fontId="3" fillId="3" borderId="11" xfId="0" applyFont="1" applyFill="1" applyBorder="1"/>
    <xf numFmtId="0" fontId="1" fillId="3" borderId="2" xfId="0" quotePrefix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0" fillId="0" borderId="35" xfId="0" applyFill="1" applyBorder="1"/>
    <xf numFmtId="0" fontId="0" fillId="3" borderId="43" xfId="0" quotePrefix="1" applyFill="1" applyBorder="1" applyAlignment="1">
      <alignment horizontal="center"/>
    </xf>
    <xf numFmtId="0" fontId="0" fillId="3" borderId="44" xfId="0" applyFont="1" applyFill="1" applyBorder="1"/>
    <xf numFmtId="165" fontId="0" fillId="3" borderId="13" xfId="0" applyNumberFormat="1" applyFill="1" applyBorder="1"/>
    <xf numFmtId="165" fontId="0" fillId="3" borderId="22" xfId="0" applyNumberFormat="1" applyFill="1" applyBorder="1"/>
    <xf numFmtId="165" fontId="0" fillId="0" borderId="22" xfId="0" applyNumberFormat="1" applyBorder="1"/>
    <xf numFmtId="165" fontId="3" fillId="3" borderId="22" xfId="0" applyNumberFormat="1" applyFont="1" applyFill="1" applyBorder="1"/>
    <xf numFmtId="165" fontId="0" fillId="2" borderId="22" xfId="0" applyNumberFormat="1" applyFill="1" applyBorder="1"/>
    <xf numFmtId="165" fontId="0" fillId="0" borderId="22" xfId="0" applyNumberFormat="1" applyFill="1" applyBorder="1"/>
    <xf numFmtId="165" fontId="3" fillId="0" borderId="22" xfId="0" applyNumberFormat="1" applyFont="1" applyFill="1" applyBorder="1"/>
    <xf numFmtId="165" fontId="0" fillId="3" borderId="39" xfId="0" applyNumberFormat="1" applyFill="1" applyBorder="1"/>
    <xf numFmtId="165" fontId="0" fillId="3" borderId="23" xfId="0" applyNumberFormat="1" applyFill="1" applyBorder="1"/>
    <xf numFmtId="165" fontId="0" fillId="0" borderId="41" xfId="0" applyNumberFormat="1" applyFill="1" applyBorder="1"/>
    <xf numFmtId="165" fontId="0" fillId="0" borderId="45" xfId="0" applyNumberFormat="1" applyFill="1" applyBorder="1"/>
    <xf numFmtId="165" fontId="0" fillId="0" borderId="42" xfId="0" applyNumberFormat="1" applyFill="1" applyBorder="1"/>
    <xf numFmtId="165" fontId="0" fillId="3" borderId="3" xfId="0" applyNumberFormat="1" applyFill="1" applyBorder="1"/>
    <xf numFmtId="165" fontId="0" fillId="3" borderId="9" xfId="0" applyNumberFormat="1" applyFill="1" applyBorder="1"/>
    <xf numFmtId="165" fontId="0" fillId="3" borderId="1" xfId="0" applyNumberFormat="1" applyFill="1" applyBorder="1"/>
    <xf numFmtId="165" fontId="0" fillId="3" borderId="10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Fill="1" applyBorder="1"/>
    <xf numFmtId="165" fontId="0" fillId="3" borderId="30" xfId="0" applyNumberFormat="1" applyFill="1" applyBorder="1"/>
    <xf numFmtId="165" fontId="0" fillId="3" borderId="7" xfId="0" applyNumberFormat="1" applyFill="1" applyBorder="1"/>
    <xf numFmtId="37" fontId="0" fillId="0" borderId="5" xfId="0" applyNumberFormat="1" applyFill="1" applyBorder="1"/>
    <xf numFmtId="37" fontId="0" fillId="0" borderId="6" xfId="0" applyNumberFormat="1" applyFill="1" applyBorder="1"/>
    <xf numFmtId="37" fontId="0" fillId="0" borderId="30" xfId="0" applyNumberFormat="1" applyFill="1" applyBorder="1"/>
    <xf numFmtId="37" fontId="0" fillId="0" borderId="8" xfId="0" applyNumberFormat="1" applyFill="1" applyBorder="1"/>
    <xf numFmtId="165" fontId="0" fillId="3" borderId="22" xfId="0" quotePrefix="1" applyNumberFormat="1" applyFill="1" applyBorder="1" applyAlignment="1">
      <alignment horizontal="right"/>
    </xf>
    <xf numFmtId="165" fontId="0" fillId="3" borderId="22" xfId="0" applyNumberFormat="1" applyFill="1" applyBorder="1" applyAlignment="1">
      <alignment horizontal="right"/>
    </xf>
    <xf numFmtId="165" fontId="0" fillId="3" borderId="23" xfId="0" applyNumberFormat="1" applyFill="1" applyBorder="1" applyAlignment="1">
      <alignment horizontal="right"/>
    </xf>
    <xf numFmtId="0" fontId="1" fillId="3" borderId="46" xfId="0" quotePrefix="1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 vertical="center" wrapText="1"/>
    </xf>
    <xf numFmtId="10" fontId="0" fillId="0" borderId="35" xfId="0" applyNumberFormat="1" applyFill="1" applyBorder="1"/>
    <xf numFmtId="10" fontId="0" fillId="0" borderId="36" xfId="0" applyNumberFormat="1" applyFill="1" applyBorder="1"/>
    <xf numFmtId="10" fontId="0" fillId="0" borderId="5" xfId="0" applyNumberFormat="1" applyFill="1" applyBorder="1"/>
    <xf numFmtId="10" fontId="0" fillId="0" borderId="30" xfId="0" applyNumberFormat="1" applyFill="1" applyBorder="1"/>
    <xf numFmtId="0" fontId="0" fillId="3" borderId="47" xfId="0" quotePrefix="1" applyFill="1" applyBorder="1" applyAlignment="1">
      <alignment horizontal="center"/>
    </xf>
    <xf numFmtId="0" fontId="1" fillId="3" borderId="32" xfId="0" applyFont="1" applyFill="1" applyBorder="1"/>
    <xf numFmtId="165" fontId="0" fillId="3" borderId="25" xfId="0" applyNumberFormat="1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49" xfId="0" applyFont="1" applyFill="1" applyBorder="1" applyAlignment="1">
      <alignment horizontal="center" vertical="center" wrapText="1"/>
    </xf>
    <xf numFmtId="0" fontId="1" fillId="3" borderId="46" xfId="0" quotePrefix="1" applyFont="1" applyFill="1" applyBorder="1" applyAlignment="1">
      <alignment horizontal="center" vertical="top" wrapText="1"/>
    </xf>
    <xf numFmtId="165" fontId="0" fillId="3" borderId="48" xfId="0" applyNumberFormat="1" applyFill="1" applyBorder="1"/>
    <xf numFmtId="165" fontId="0" fillId="3" borderId="50" xfId="0" applyNumberFormat="1" applyFill="1" applyBorder="1"/>
    <xf numFmtId="0" fontId="0" fillId="3" borderId="50" xfId="0" applyFill="1" applyBorder="1"/>
    <xf numFmtId="0" fontId="0" fillId="3" borderId="32" xfId="0" applyFill="1" applyBorder="1"/>
    <xf numFmtId="0" fontId="8" fillId="3" borderId="32" xfId="0" applyFont="1" applyFill="1" applyBorder="1" applyAlignment="1">
      <alignment horizontal="center"/>
    </xf>
    <xf numFmtId="165" fontId="0" fillId="3" borderId="37" xfId="0" applyNumberFormat="1" applyFill="1" applyBorder="1"/>
    <xf numFmtId="165" fontId="0" fillId="3" borderId="44" xfId="0" applyNumberFormat="1" applyFill="1" applyBorder="1"/>
    <xf numFmtId="0" fontId="0" fillId="3" borderId="37" xfId="0" applyFill="1" applyBorder="1"/>
    <xf numFmtId="0" fontId="0" fillId="3" borderId="38" xfId="0" applyFill="1" applyBorder="1"/>
    <xf numFmtId="49" fontId="0" fillId="0" borderId="0" xfId="0" applyNumberFormat="1"/>
    <xf numFmtId="0" fontId="0" fillId="6" borderId="0" xfId="0" applyFill="1"/>
    <xf numFmtId="49" fontId="0" fillId="6" borderId="0" xfId="0" applyNumberFormat="1" applyFill="1"/>
    <xf numFmtId="49" fontId="1" fillId="0" borderId="0" xfId="0" applyNumberFormat="1" applyFont="1"/>
    <xf numFmtId="0" fontId="1" fillId="6" borderId="0" xfId="0" applyFont="1" applyFill="1"/>
    <xf numFmtId="10" fontId="0" fillId="6" borderId="0" xfId="0" applyNumberFormat="1" applyFill="1"/>
    <xf numFmtId="37" fontId="0" fillId="6" borderId="0" xfId="0" applyNumberFormat="1" applyFill="1"/>
    <xf numFmtId="49" fontId="7" fillId="0" borderId="0" xfId="0" applyNumberFormat="1" applyFont="1"/>
    <xf numFmtId="37" fontId="0" fillId="0" borderId="0" xfId="0" applyNumberFormat="1" applyFill="1" applyBorder="1"/>
    <xf numFmtId="0" fontId="0" fillId="0" borderId="0" xfId="0" quotePrefix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3" borderId="4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" fillId="3" borderId="13" xfId="0" quotePrefix="1" applyFont="1" applyFill="1" applyBorder="1" applyAlignment="1">
      <alignment horizontal="center"/>
    </xf>
    <xf numFmtId="37" fontId="0" fillId="0" borderId="1" xfId="0" applyNumberFormat="1" applyFill="1" applyBorder="1"/>
    <xf numFmtId="37" fontId="0" fillId="0" borderId="7" xfId="0" applyNumberFormat="1" applyFill="1" applyBorder="1"/>
    <xf numFmtId="37" fontId="0" fillId="0" borderId="22" xfId="0" applyNumberFormat="1" applyFill="1" applyBorder="1"/>
    <xf numFmtId="37" fontId="0" fillId="0" borderId="23" xfId="0" applyNumberFormat="1" applyFill="1" applyBorder="1"/>
    <xf numFmtId="0" fontId="1" fillId="3" borderId="3" xfId="0" quotePrefix="1" applyFont="1" applyFill="1" applyBorder="1" applyAlignment="1">
      <alignment horizontal="center"/>
    </xf>
    <xf numFmtId="0" fontId="13" fillId="7" borderId="0" xfId="0" applyFont="1" applyFill="1"/>
    <xf numFmtId="0" fontId="0" fillId="7" borderId="0" xfId="0" applyFill="1"/>
    <xf numFmtId="0" fontId="13" fillId="0" borderId="0" xfId="0" applyFont="1" applyFill="1"/>
    <xf numFmtId="0" fontId="0" fillId="0" borderId="0" xfId="0" applyFill="1"/>
    <xf numFmtId="0" fontId="13" fillId="0" borderId="0" xfId="0" applyFont="1"/>
    <xf numFmtId="0" fontId="14" fillId="0" borderId="0" xfId="0" applyFont="1" applyFill="1"/>
    <xf numFmtId="0" fontId="15" fillId="0" borderId="0" xfId="0" applyFont="1"/>
    <xf numFmtId="0" fontId="7" fillId="0" borderId="0" xfId="0" applyFont="1" applyFill="1"/>
    <xf numFmtId="49" fontId="0" fillId="0" borderId="0" xfId="0" applyNumberFormat="1" applyFill="1"/>
    <xf numFmtId="14" fontId="0" fillId="6" borderId="0" xfId="0" applyNumberFormat="1" applyFill="1"/>
    <xf numFmtId="0" fontId="1" fillId="0" borderId="0" xfId="0" applyFont="1" applyFill="1"/>
    <xf numFmtId="49" fontId="0" fillId="7" borderId="0" xfId="0" applyNumberFormat="1" applyFill="1"/>
    <xf numFmtId="0" fontId="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165" fontId="3" fillId="3" borderId="25" xfId="0" applyNumberFormat="1" applyFont="1" applyFill="1" applyBorder="1" applyAlignment="1">
      <alignment wrapText="1"/>
    </xf>
    <xf numFmtId="0" fontId="1" fillId="3" borderId="24" xfId="0" applyFont="1" applyFill="1" applyBorder="1" applyAlignment="1">
      <alignment horizontal="center" vertical="center" wrapText="1"/>
    </xf>
    <xf numFmtId="165" fontId="3" fillId="0" borderId="22" xfId="0" applyNumberFormat="1" applyFont="1" applyBorder="1" applyAlignment="1" applyProtection="1">
      <protection locked="0"/>
    </xf>
    <xf numFmtId="165" fontId="3" fillId="0" borderId="39" xfId="0" applyNumberFormat="1" applyFont="1" applyBorder="1" applyAlignment="1" applyProtection="1">
      <protection locked="0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3" borderId="3" xfId="0" quotePrefix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3" borderId="1" xfId="0" quotePrefix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9" fontId="12" fillId="0" borderId="7" xfId="0" applyNumberFormat="1" applyFont="1" applyBorder="1" applyAlignment="1" applyProtection="1">
      <alignment vertical="top" wrapText="1"/>
      <protection locked="0"/>
    </xf>
    <xf numFmtId="0" fontId="0" fillId="0" borderId="7" xfId="0" applyFont="1" applyBorder="1" applyAlignment="1">
      <alignment vertical="top" wrapText="1"/>
    </xf>
    <xf numFmtId="0" fontId="0" fillId="0" borderId="7" xfId="0" applyFont="1" applyBorder="1" applyAlignment="1"/>
    <xf numFmtId="0" fontId="0" fillId="0" borderId="8" xfId="0" applyFont="1" applyBorder="1" applyAlignment="1"/>
    <xf numFmtId="0" fontId="4" fillId="0" borderId="0" xfId="0" applyFont="1" applyAlignment="1">
      <alignment horizontal="center"/>
    </xf>
    <xf numFmtId="0" fontId="1" fillId="3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0" fillId="0" borderId="7" xfId="0" applyFont="1" applyBorder="1" applyAlignment="1" applyProtection="1">
      <alignment vertical="top" wrapText="1"/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1" fillId="3" borderId="9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" fillId="3" borderId="46" xfId="0" quotePrefix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3" borderId="2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29646A7-2492-4637-B31F-026064DD9B2D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CCFF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50F3-F764-4526-B9DD-2DD6735407B0}">
  <sheetPr>
    <tabColor rgb="FF92D050"/>
  </sheetPr>
  <dimension ref="A1:F116"/>
  <sheetViews>
    <sheetView tabSelected="1" zoomScale="85" zoomScaleNormal="85" workbookViewId="0">
      <selection sqref="A1:F1"/>
    </sheetView>
  </sheetViews>
  <sheetFormatPr defaultRowHeight="15" x14ac:dyDescent="0.25"/>
  <cols>
    <col min="1" max="1" width="6.85546875" customWidth="1"/>
    <col min="2" max="2" width="114.7109375" bestFit="1" customWidth="1"/>
    <col min="3" max="4" width="31.5703125" customWidth="1"/>
    <col min="5" max="5" width="49.42578125" customWidth="1"/>
    <col min="6" max="6" width="41.5703125" customWidth="1"/>
  </cols>
  <sheetData>
    <row r="1" spans="1:6" ht="31.5" x14ac:dyDescent="0.5">
      <c r="A1" s="195" t="s">
        <v>5</v>
      </c>
      <c r="B1" s="196"/>
      <c r="C1" s="196"/>
      <c r="D1" s="196"/>
      <c r="E1" s="196"/>
      <c r="F1" s="196"/>
    </row>
    <row r="2" spans="1:6" x14ac:dyDescent="0.25">
      <c r="A2" s="2"/>
    </row>
    <row r="3" spans="1:6" x14ac:dyDescent="0.25">
      <c r="A3" s="2" t="s">
        <v>77</v>
      </c>
    </row>
    <row r="4" spans="1:6" ht="15.75" thickBot="1" x14ac:dyDescent="0.3">
      <c r="A4" s="2"/>
    </row>
    <row r="5" spans="1:6" x14ac:dyDescent="0.25">
      <c r="A5" s="28"/>
      <c r="B5" s="139">
        <v>10</v>
      </c>
      <c r="C5" s="44">
        <v>20</v>
      </c>
      <c r="D5" s="30">
        <v>30</v>
      </c>
      <c r="E5" s="30">
        <v>40</v>
      </c>
      <c r="F5" s="31">
        <v>50</v>
      </c>
    </row>
    <row r="6" spans="1:6" ht="45.75" thickBot="1" x14ac:dyDescent="0.3">
      <c r="A6" s="25"/>
      <c r="B6" s="51" t="s">
        <v>0</v>
      </c>
      <c r="C6" s="138" t="s">
        <v>95</v>
      </c>
      <c r="D6" s="26" t="s">
        <v>96</v>
      </c>
      <c r="E6" s="26" t="s">
        <v>4</v>
      </c>
      <c r="F6" s="27" t="s">
        <v>847</v>
      </c>
    </row>
    <row r="7" spans="1:6" x14ac:dyDescent="0.25">
      <c r="A7" s="36"/>
      <c r="B7" s="136" t="s">
        <v>1</v>
      </c>
      <c r="C7" s="99"/>
      <c r="D7" s="99"/>
      <c r="E7" s="64"/>
      <c r="F7" s="65"/>
    </row>
    <row r="8" spans="1:6" x14ac:dyDescent="0.25">
      <c r="A8" s="137"/>
      <c r="B8" s="21" t="s">
        <v>123</v>
      </c>
      <c r="C8" s="100"/>
      <c r="D8" s="113"/>
      <c r="E8" s="67"/>
      <c r="F8" s="68"/>
    </row>
    <row r="9" spans="1:6" x14ac:dyDescent="0.25">
      <c r="A9" s="9">
        <v>100</v>
      </c>
      <c r="B9" s="6" t="s">
        <v>126</v>
      </c>
      <c r="C9" s="100">
        <f>SUM(C10:C12)</f>
        <v>0</v>
      </c>
      <c r="D9" s="100">
        <f>SUM(D10:D12)</f>
        <v>0</v>
      </c>
      <c r="E9" s="67"/>
      <c r="F9" s="68"/>
    </row>
    <row r="10" spans="1:6" x14ac:dyDescent="0.25">
      <c r="A10" s="9">
        <v>110</v>
      </c>
      <c r="B10" s="20" t="s">
        <v>17</v>
      </c>
      <c r="C10" s="101"/>
      <c r="D10" s="101"/>
      <c r="E10" s="66"/>
      <c r="F10" s="68"/>
    </row>
    <row r="11" spans="1:6" x14ac:dyDescent="0.25">
      <c r="A11" s="9">
        <v>120</v>
      </c>
      <c r="B11" s="20" t="s">
        <v>18</v>
      </c>
      <c r="C11" s="101"/>
      <c r="D11" s="101"/>
      <c r="E11" s="66"/>
      <c r="F11" s="68"/>
    </row>
    <row r="12" spans="1:6" x14ac:dyDescent="0.25">
      <c r="A12" s="9">
        <v>130</v>
      </c>
      <c r="B12" s="20" t="s">
        <v>19</v>
      </c>
      <c r="C12" s="101"/>
      <c r="D12" s="101"/>
      <c r="E12" s="66"/>
      <c r="F12" s="68"/>
    </row>
    <row r="13" spans="1:6" x14ac:dyDescent="0.25">
      <c r="A13" s="9">
        <v>140</v>
      </c>
      <c r="B13" s="6" t="s">
        <v>97</v>
      </c>
      <c r="C13" s="101"/>
      <c r="D13" s="101"/>
      <c r="E13" s="66"/>
      <c r="F13" s="68"/>
    </row>
    <row r="14" spans="1:6" x14ac:dyDescent="0.25">
      <c r="A14" s="9">
        <v>150</v>
      </c>
      <c r="B14" s="6" t="s">
        <v>2</v>
      </c>
      <c r="C14" s="101"/>
      <c r="D14" s="101"/>
      <c r="E14" s="66"/>
      <c r="F14" s="68"/>
    </row>
    <row r="15" spans="1:6" x14ac:dyDescent="0.25">
      <c r="A15" s="9">
        <v>160</v>
      </c>
      <c r="B15" s="6" t="s">
        <v>3</v>
      </c>
      <c r="C15" s="101"/>
      <c r="D15" s="101"/>
      <c r="E15" s="66"/>
      <c r="F15" s="68"/>
    </row>
    <row r="16" spans="1:6" x14ac:dyDescent="0.25">
      <c r="A16" s="9">
        <v>170</v>
      </c>
      <c r="B16" s="6" t="s">
        <v>83</v>
      </c>
      <c r="C16" s="101"/>
      <c r="D16" s="101"/>
      <c r="E16" s="66"/>
      <c r="F16" s="68"/>
    </row>
    <row r="17" spans="1:6" x14ac:dyDescent="0.25">
      <c r="A17" s="9">
        <v>180</v>
      </c>
      <c r="B17" s="6" t="s">
        <v>80</v>
      </c>
      <c r="C17" s="101"/>
      <c r="D17" s="101"/>
      <c r="E17" s="66"/>
      <c r="F17" s="68"/>
    </row>
    <row r="18" spans="1:6" x14ac:dyDescent="0.25">
      <c r="A18" s="9">
        <v>190</v>
      </c>
      <c r="B18" s="21" t="s">
        <v>103</v>
      </c>
      <c r="C18" s="100">
        <f>SUM(C10:C17)</f>
        <v>0</v>
      </c>
      <c r="D18" s="100">
        <f>SUM(D10:D17)</f>
        <v>0</v>
      </c>
      <c r="E18" s="67"/>
      <c r="F18" s="68"/>
    </row>
    <row r="19" spans="1:6" x14ac:dyDescent="0.25">
      <c r="A19" s="9">
        <v>200</v>
      </c>
      <c r="B19" s="22" t="s">
        <v>100</v>
      </c>
      <c r="C19" s="101"/>
      <c r="D19" s="101"/>
      <c r="E19" s="67"/>
      <c r="F19" s="74"/>
    </row>
    <row r="20" spans="1:6" x14ac:dyDescent="0.25">
      <c r="A20" s="9">
        <v>210</v>
      </c>
      <c r="B20" s="22" t="s">
        <v>101</v>
      </c>
      <c r="C20" s="101"/>
      <c r="D20" s="101"/>
      <c r="E20" s="67"/>
      <c r="F20" s="74"/>
    </row>
    <row r="21" spans="1:6" x14ac:dyDescent="0.25">
      <c r="A21" s="9">
        <v>220</v>
      </c>
      <c r="B21" s="22" t="s">
        <v>102</v>
      </c>
      <c r="C21" s="101"/>
      <c r="D21" s="101"/>
      <c r="E21" s="67"/>
      <c r="F21" s="74"/>
    </row>
    <row r="22" spans="1:6" x14ac:dyDescent="0.25">
      <c r="A22" s="9">
        <v>230</v>
      </c>
      <c r="B22" s="21" t="s">
        <v>128</v>
      </c>
      <c r="C22" s="100">
        <f>SUM(C18:C21)</f>
        <v>0</v>
      </c>
      <c r="D22" s="100">
        <f>SUM(D18:D21)</f>
        <v>0</v>
      </c>
      <c r="E22" s="67"/>
      <c r="F22" s="68"/>
    </row>
    <row r="23" spans="1:6" x14ac:dyDescent="0.25">
      <c r="A23" s="9"/>
      <c r="B23" s="21" t="s">
        <v>124</v>
      </c>
      <c r="C23" s="100"/>
      <c r="D23" s="100"/>
      <c r="E23" s="67"/>
      <c r="F23" s="68"/>
    </row>
    <row r="24" spans="1:6" x14ac:dyDescent="0.25">
      <c r="A24" s="9">
        <v>300</v>
      </c>
      <c r="B24" s="21" t="s">
        <v>6</v>
      </c>
      <c r="C24" s="102">
        <f>SUM(C25:C31)</f>
        <v>0</v>
      </c>
      <c r="D24" s="102">
        <f>SUM(D25:D31)</f>
        <v>0</v>
      </c>
      <c r="E24" s="67"/>
      <c r="F24" s="68"/>
    </row>
    <row r="25" spans="1:6" x14ac:dyDescent="0.25">
      <c r="A25" s="9">
        <v>310</v>
      </c>
      <c r="B25" s="22" t="s">
        <v>105</v>
      </c>
      <c r="C25" s="103"/>
      <c r="D25" s="104"/>
      <c r="E25" s="69"/>
      <c r="F25" s="70"/>
    </row>
    <row r="26" spans="1:6" x14ac:dyDescent="0.25">
      <c r="A26" s="9">
        <v>320</v>
      </c>
      <c r="B26" s="22" t="s">
        <v>20</v>
      </c>
      <c r="C26" s="104"/>
      <c r="D26" s="104"/>
      <c r="E26" s="69"/>
      <c r="F26" s="71"/>
    </row>
    <row r="27" spans="1:6" x14ac:dyDescent="0.25">
      <c r="A27" s="9">
        <v>330</v>
      </c>
      <c r="B27" s="22" t="s">
        <v>21</v>
      </c>
      <c r="C27" s="104"/>
      <c r="D27" s="104"/>
      <c r="E27" s="69"/>
      <c r="F27" s="71"/>
    </row>
    <row r="28" spans="1:6" x14ac:dyDescent="0.25">
      <c r="A28" s="9">
        <v>340</v>
      </c>
      <c r="B28" s="22" t="s">
        <v>22</v>
      </c>
      <c r="C28" s="104"/>
      <c r="D28" s="104"/>
      <c r="E28" s="69"/>
      <c r="F28" s="71"/>
    </row>
    <row r="29" spans="1:6" x14ac:dyDescent="0.25">
      <c r="A29" s="9">
        <v>350</v>
      </c>
      <c r="B29" s="22" t="s">
        <v>23</v>
      </c>
      <c r="C29" s="104"/>
      <c r="D29" s="104"/>
      <c r="E29" s="69"/>
      <c r="F29" s="71"/>
    </row>
    <row r="30" spans="1:6" x14ac:dyDescent="0.25">
      <c r="A30" s="9">
        <v>360</v>
      </c>
      <c r="B30" s="22" t="s">
        <v>24</v>
      </c>
      <c r="C30" s="104"/>
      <c r="D30" s="104"/>
      <c r="E30" s="69"/>
      <c r="F30" s="71"/>
    </row>
    <row r="31" spans="1:6" x14ac:dyDescent="0.25">
      <c r="A31" s="9">
        <v>370</v>
      </c>
      <c r="B31" s="22" t="s">
        <v>25</v>
      </c>
      <c r="C31" s="104"/>
      <c r="D31" s="104"/>
      <c r="E31" s="69"/>
      <c r="F31" s="71"/>
    </row>
    <row r="32" spans="1:6" x14ac:dyDescent="0.25">
      <c r="A32" s="9">
        <v>400</v>
      </c>
      <c r="B32" s="21" t="s">
        <v>7</v>
      </c>
      <c r="C32" s="102">
        <f>SUM(C33:C49)</f>
        <v>0</v>
      </c>
      <c r="D32" s="102">
        <f>SUM(D33:D49)</f>
        <v>0</v>
      </c>
      <c r="E32" s="67"/>
      <c r="F32" s="68"/>
    </row>
    <row r="33" spans="1:6" x14ac:dyDescent="0.25">
      <c r="A33" s="9">
        <f>A32+10</f>
        <v>410</v>
      </c>
      <c r="B33" s="22" t="s">
        <v>106</v>
      </c>
      <c r="C33" s="103"/>
      <c r="D33" s="104"/>
      <c r="E33" s="72"/>
      <c r="F33" s="70"/>
    </row>
    <row r="34" spans="1:6" x14ac:dyDescent="0.25">
      <c r="A34" s="9">
        <f t="shared" ref="A34:A49" si="0">A33+10</f>
        <v>420</v>
      </c>
      <c r="B34" s="22" t="s">
        <v>26</v>
      </c>
      <c r="C34" s="103"/>
      <c r="D34" s="104"/>
      <c r="E34" s="72"/>
      <c r="F34" s="70"/>
    </row>
    <row r="35" spans="1:6" x14ac:dyDescent="0.25">
      <c r="A35" s="9">
        <f t="shared" si="0"/>
        <v>430</v>
      </c>
      <c r="B35" s="20" t="s">
        <v>66</v>
      </c>
      <c r="C35" s="103"/>
      <c r="D35" s="104"/>
      <c r="E35" s="72"/>
      <c r="F35" s="70"/>
    </row>
    <row r="36" spans="1:6" x14ac:dyDescent="0.25">
      <c r="A36" s="9">
        <f t="shared" si="0"/>
        <v>440</v>
      </c>
      <c r="B36" s="20" t="s">
        <v>67</v>
      </c>
      <c r="C36" s="103"/>
      <c r="D36" s="104"/>
      <c r="E36" s="72"/>
      <c r="F36" s="70"/>
    </row>
    <row r="37" spans="1:6" x14ac:dyDescent="0.25">
      <c r="A37" s="9">
        <f t="shared" si="0"/>
        <v>450</v>
      </c>
      <c r="B37" s="20" t="s">
        <v>27</v>
      </c>
      <c r="C37" s="103"/>
      <c r="D37" s="104"/>
      <c r="E37" s="72"/>
      <c r="F37" s="70"/>
    </row>
    <row r="38" spans="1:6" x14ac:dyDescent="0.25">
      <c r="A38" s="9">
        <f t="shared" si="0"/>
        <v>460</v>
      </c>
      <c r="B38" s="20" t="s">
        <v>51</v>
      </c>
      <c r="C38" s="103"/>
      <c r="D38" s="104"/>
      <c r="E38" s="72"/>
      <c r="F38" s="70"/>
    </row>
    <row r="39" spans="1:6" x14ac:dyDescent="0.25">
      <c r="A39" s="9">
        <f t="shared" si="0"/>
        <v>470</v>
      </c>
      <c r="B39" s="20" t="s">
        <v>68</v>
      </c>
      <c r="C39" s="103"/>
      <c r="D39" s="104"/>
      <c r="E39" s="72"/>
      <c r="F39" s="70"/>
    </row>
    <row r="40" spans="1:6" x14ac:dyDescent="0.25">
      <c r="A40" s="9">
        <f t="shared" si="0"/>
        <v>480</v>
      </c>
      <c r="B40" s="20" t="s">
        <v>69</v>
      </c>
      <c r="C40" s="103"/>
      <c r="D40" s="104"/>
      <c r="E40" s="72"/>
      <c r="F40" s="70"/>
    </row>
    <row r="41" spans="1:6" x14ac:dyDescent="0.25">
      <c r="A41" s="9">
        <f t="shared" si="0"/>
        <v>490</v>
      </c>
      <c r="B41" s="20" t="s">
        <v>107</v>
      </c>
      <c r="C41" s="103"/>
      <c r="D41" s="104"/>
      <c r="E41" s="72"/>
      <c r="F41" s="70"/>
    </row>
    <row r="42" spans="1:6" x14ac:dyDescent="0.25">
      <c r="A42" s="9">
        <f t="shared" si="0"/>
        <v>500</v>
      </c>
      <c r="B42" s="20" t="s">
        <v>61</v>
      </c>
      <c r="C42" s="103"/>
      <c r="D42" s="104"/>
      <c r="E42" s="72"/>
      <c r="F42" s="70"/>
    </row>
    <row r="43" spans="1:6" x14ac:dyDescent="0.25">
      <c r="A43" s="9">
        <f t="shared" si="0"/>
        <v>510</v>
      </c>
      <c r="B43" s="20" t="s">
        <v>62</v>
      </c>
      <c r="C43" s="103"/>
      <c r="D43" s="104"/>
      <c r="E43" s="72"/>
      <c r="F43" s="70"/>
    </row>
    <row r="44" spans="1:6" x14ac:dyDescent="0.25">
      <c r="A44" s="9">
        <f t="shared" si="0"/>
        <v>520</v>
      </c>
      <c r="B44" s="20" t="s">
        <v>63</v>
      </c>
      <c r="C44" s="103"/>
      <c r="D44" s="104"/>
      <c r="E44" s="72"/>
      <c r="F44" s="70"/>
    </row>
    <row r="45" spans="1:6" x14ac:dyDescent="0.25">
      <c r="A45" s="9">
        <f t="shared" si="0"/>
        <v>530</v>
      </c>
      <c r="B45" s="20" t="s">
        <v>60</v>
      </c>
      <c r="C45" s="103"/>
      <c r="D45" s="104"/>
      <c r="E45" s="72"/>
      <c r="F45" s="70"/>
    </row>
    <row r="46" spans="1:6" x14ac:dyDescent="0.25">
      <c r="A46" s="9">
        <f t="shared" si="0"/>
        <v>540</v>
      </c>
      <c r="B46" s="20" t="s">
        <v>64</v>
      </c>
      <c r="C46" s="103"/>
      <c r="D46" s="104"/>
      <c r="E46" s="72"/>
      <c r="F46" s="70"/>
    </row>
    <row r="47" spans="1:6" x14ac:dyDescent="0.25">
      <c r="A47" s="9">
        <f t="shared" si="0"/>
        <v>550</v>
      </c>
      <c r="B47" s="20" t="s">
        <v>82</v>
      </c>
      <c r="C47" s="103"/>
      <c r="D47" s="104"/>
      <c r="E47" s="72"/>
      <c r="F47" s="70"/>
    </row>
    <row r="48" spans="1:6" x14ac:dyDescent="0.25">
      <c r="A48" s="9">
        <f t="shared" si="0"/>
        <v>560</v>
      </c>
      <c r="B48" s="20" t="s">
        <v>65</v>
      </c>
      <c r="C48" s="103"/>
      <c r="D48" s="104"/>
      <c r="E48" s="72"/>
      <c r="F48" s="70"/>
    </row>
    <row r="49" spans="1:6" x14ac:dyDescent="0.25">
      <c r="A49" s="9">
        <f t="shared" si="0"/>
        <v>570</v>
      </c>
      <c r="B49" s="20" t="s">
        <v>28</v>
      </c>
      <c r="C49" s="103"/>
      <c r="D49" s="104"/>
      <c r="E49" s="72"/>
      <c r="F49" s="70"/>
    </row>
    <row r="50" spans="1:6" x14ac:dyDescent="0.25">
      <c r="A50" s="9">
        <v>600</v>
      </c>
      <c r="B50" s="21" t="s">
        <v>8</v>
      </c>
      <c r="C50" s="102">
        <f>SUM(C51:C55)</f>
        <v>0</v>
      </c>
      <c r="D50" s="102">
        <f>SUM(D51:D55)</f>
        <v>0</v>
      </c>
      <c r="E50" s="67"/>
      <c r="F50" s="68"/>
    </row>
    <row r="51" spans="1:6" x14ac:dyDescent="0.25">
      <c r="A51" s="9">
        <f>+A50+10</f>
        <v>610</v>
      </c>
      <c r="B51" s="22" t="s">
        <v>108</v>
      </c>
      <c r="C51" s="103"/>
      <c r="D51" s="104"/>
      <c r="E51" s="69"/>
      <c r="F51" s="70"/>
    </row>
    <row r="52" spans="1:6" x14ac:dyDescent="0.25">
      <c r="A52" s="9">
        <f t="shared" ref="A52:A55" si="1">+A51+10</f>
        <v>620</v>
      </c>
      <c r="B52" s="6" t="s">
        <v>52</v>
      </c>
      <c r="C52" s="104"/>
      <c r="D52" s="104"/>
      <c r="E52" s="69"/>
      <c r="F52" s="71"/>
    </row>
    <row r="53" spans="1:6" x14ac:dyDescent="0.25">
      <c r="A53" s="9">
        <f t="shared" si="1"/>
        <v>630</v>
      </c>
      <c r="B53" s="6" t="s">
        <v>53</v>
      </c>
      <c r="C53" s="104"/>
      <c r="D53" s="104"/>
      <c r="E53" s="69"/>
      <c r="F53" s="71"/>
    </row>
    <row r="54" spans="1:6" x14ac:dyDescent="0.25">
      <c r="A54" s="9">
        <f t="shared" si="1"/>
        <v>640</v>
      </c>
      <c r="B54" s="6" t="s">
        <v>54</v>
      </c>
      <c r="C54" s="104"/>
      <c r="D54" s="104"/>
      <c r="E54" s="69"/>
      <c r="F54" s="71"/>
    </row>
    <row r="55" spans="1:6" x14ac:dyDescent="0.25">
      <c r="A55" s="9">
        <f t="shared" si="1"/>
        <v>650</v>
      </c>
      <c r="B55" s="6" t="s">
        <v>79</v>
      </c>
      <c r="C55" s="104"/>
      <c r="D55" s="104"/>
      <c r="E55" s="69"/>
      <c r="F55" s="71"/>
    </row>
    <row r="56" spans="1:6" x14ac:dyDescent="0.25">
      <c r="A56" s="9">
        <v>700</v>
      </c>
      <c r="B56" s="21" t="s">
        <v>9</v>
      </c>
      <c r="C56" s="102">
        <f>SUM(C57:C75)</f>
        <v>0</v>
      </c>
      <c r="D56" s="102">
        <f>SUM(D57:D75)</f>
        <v>0</v>
      </c>
      <c r="E56" s="67"/>
      <c r="F56" s="68"/>
    </row>
    <row r="57" spans="1:6" x14ac:dyDescent="0.25">
      <c r="A57" s="9">
        <f>+A56+10</f>
        <v>710</v>
      </c>
      <c r="B57" s="6" t="s">
        <v>78</v>
      </c>
      <c r="C57" s="105"/>
      <c r="D57" s="105"/>
      <c r="E57" s="73"/>
      <c r="F57" s="74"/>
    </row>
    <row r="58" spans="1:6" x14ac:dyDescent="0.25">
      <c r="A58" s="9">
        <f t="shared" ref="A58:A80" si="2">+A57+10</f>
        <v>720</v>
      </c>
      <c r="B58" s="22" t="s">
        <v>29</v>
      </c>
      <c r="C58" s="104"/>
      <c r="D58" s="104"/>
      <c r="E58" s="69"/>
      <c r="F58" s="71"/>
    </row>
    <row r="59" spans="1:6" x14ac:dyDescent="0.25">
      <c r="A59" s="9">
        <f t="shared" si="2"/>
        <v>730</v>
      </c>
      <c r="B59" s="22" t="s">
        <v>30</v>
      </c>
      <c r="C59" s="104"/>
      <c r="D59" s="104"/>
      <c r="E59" s="69"/>
      <c r="F59" s="71"/>
    </row>
    <row r="60" spans="1:6" x14ac:dyDescent="0.25">
      <c r="A60" s="9">
        <f t="shared" si="2"/>
        <v>740</v>
      </c>
      <c r="B60" s="22" t="s">
        <v>31</v>
      </c>
      <c r="C60" s="104"/>
      <c r="D60" s="104"/>
      <c r="E60" s="69"/>
      <c r="F60" s="71"/>
    </row>
    <row r="61" spans="1:6" x14ac:dyDescent="0.25">
      <c r="A61" s="9">
        <f t="shared" si="2"/>
        <v>750</v>
      </c>
      <c r="B61" s="22" t="s">
        <v>32</v>
      </c>
      <c r="C61" s="104"/>
      <c r="D61" s="104"/>
      <c r="E61" s="69"/>
      <c r="F61" s="71"/>
    </row>
    <row r="62" spans="1:6" x14ac:dyDescent="0.25">
      <c r="A62" s="9">
        <f t="shared" si="2"/>
        <v>760</v>
      </c>
      <c r="B62" s="22" t="s">
        <v>33</v>
      </c>
      <c r="C62" s="104"/>
      <c r="D62" s="104"/>
      <c r="E62" s="69"/>
      <c r="F62" s="71"/>
    </row>
    <row r="63" spans="1:6" x14ac:dyDescent="0.25">
      <c r="A63" s="9">
        <f t="shared" si="2"/>
        <v>770</v>
      </c>
      <c r="B63" s="22" t="s">
        <v>34</v>
      </c>
      <c r="C63" s="104"/>
      <c r="D63" s="104"/>
      <c r="E63" s="69"/>
      <c r="F63" s="71"/>
    </row>
    <row r="64" spans="1:6" x14ac:dyDescent="0.25">
      <c r="A64" s="9">
        <f t="shared" si="2"/>
        <v>780</v>
      </c>
      <c r="B64" s="22" t="s">
        <v>35</v>
      </c>
      <c r="C64" s="104"/>
      <c r="D64" s="104"/>
      <c r="E64" s="69"/>
      <c r="F64" s="71"/>
    </row>
    <row r="65" spans="1:6" x14ac:dyDescent="0.25">
      <c r="A65" s="9">
        <f t="shared" si="2"/>
        <v>790</v>
      </c>
      <c r="B65" s="22" t="s">
        <v>36</v>
      </c>
      <c r="C65" s="104"/>
      <c r="D65" s="104"/>
      <c r="E65" s="69"/>
      <c r="F65" s="71"/>
    </row>
    <row r="66" spans="1:6" x14ac:dyDescent="0.25">
      <c r="A66" s="9">
        <f t="shared" si="2"/>
        <v>800</v>
      </c>
      <c r="B66" s="22" t="s">
        <v>37</v>
      </c>
      <c r="C66" s="104"/>
      <c r="D66" s="104"/>
      <c r="E66" s="69"/>
      <c r="F66" s="71"/>
    </row>
    <row r="67" spans="1:6" x14ac:dyDescent="0.25">
      <c r="A67" s="9">
        <f t="shared" si="2"/>
        <v>810</v>
      </c>
      <c r="B67" s="22" t="s">
        <v>38</v>
      </c>
      <c r="C67" s="104"/>
      <c r="D67" s="104"/>
      <c r="E67" s="69"/>
      <c r="F67" s="71"/>
    </row>
    <row r="68" spans="1:6" x14ac:dyDescent="0.25">
      <c r="A68" s="9">
        <f t="shared" si="2"/>
        <v>820</v>
      </c>
      <c r="B68" s="22" t="s">
        <v>39</v>
      </c>
      <c r="C68" s="104"/>
      <c r="D68" s="104"/>
      <c r="E68" s="69"/>
      <c r="F68" s="71"/>
    </row>
    <row r="69" spans="1:6" x14ac:dyDescent="0.25">
      <c r="A69" s="9">
        <f t="shared" si="2"/>
        <v>830</v>
      </c>
      <c r="B69" s="22" t="s">
        <v>40</v>
      </c>
      <c r="C69" s="104"/>
      <c r="D69" s="104"/>
      <c r="E69" s="69"/>
      <c r="F69" s="71"/>
    </row>
    <row r="70" spans="1:6" x14ac:dyDescent="0.25">
      <c r="A70" s="9">
        <f t="shared" si="2"/>
        <v>840</v>
      </c>
      <c r="B70" s="22" t="s">
        <v>41</v>
      </c>
      <c r="C70" s="104"/>
      <c r="D70" s="104"/>
      <c r="E70" s="69"/>
      <c r="F70" s="71"/>
    </row>
    <row r="71" spans="1:6" x14ac:dyDescent="0.25">
      <c r="A71" s="9">
        <f t="shared" si="2"/>
        <v>850</v>
      </c>
      <c r="B71" s="22" t="s">
        <v>55</v>
      </c>
      <c r="C71" s="104"/>
      <c r="D71" s="104"/>
      <c r="E71" s="69"/>
      <c r="F71" s="71"/>
    </row>
    <row r="72" spans="1:6" x14ac:dyDescent="0.25">
      <c r="A72" s="9">
        <f t="shared" si="2"/>
        <v>860</v>
      </c>
      <c r="B72" s="22" t="s">
        <v>42</v>
      </c>
      <c r="C72" s="104"/>
      <c r="D72" s="104"/>
      <c r="E72" s="69"/>
      <c r="F72" s="71"/>
    </row>
    <row r="73" spans="1:6" x14ac:dyDescent="0.25">
      <c r="A73" s="9">
        <f t="shared" si="2"/>
        <v>870</v>
      </c>
      <c r="B73" s="22" t="s">
        <v>43</v>
      </c>
      <c r="C73" s="104"/>
      <c r="D73" s="104"/>
      <c r="E73" s="69"/>
      <c r="F73" s="71"/>
    </row>
    <row r="74" spans="1:6" x14ac:dyDescent="0.25">
      <c r="A74" s="9">
        <f t="shared" si="2"/>
        <v>880</v>
      </c>
      <c r="B74" s="22" t="s">
        <v>44</v>
      </c>
      <c r="C74" s="104"/>
      <c r="D74" s="104"/>
      <c r="E74" s="69"/>
      <c r="F74" s="71"/>
    </row>
    <row r="75" spans="1:6" x14ac:dyDescent="0.25">
      <c r="A75" s="9">
        <f t="shared" si="2"/>
        <v>890</v>
      </c>
      <c r="B75" s="22" t="s">
        <v>45</v>
      </c>
      <c r="C75" s="104"/>
      <c r="D75" s="104"/>
      <c r="E75" s="69"/>
      <c r="F75" s="71"/>
    </row>
    <row r="76" spans="1:6" x14ac:dyDescent="0.25">
      <c r="A76" s="9">
        <f t="shared" si="2"/>
        <v>900</v>
      </c>
      <c r="B76" s="21" t="s">
        <v>94</v>
      </c>
      <c r="C76" s="104"/>
      <c r="D76" s="104"/>
      <c r="E76" s="69"/>
      <c r="F76" s="71"/>
    </row>
    <row r="77" spans="1:6" x14ac:dyDescent="0.25">
      <c r="A77" s="9">
        <f t="shared" si="2"/>
        <v>910</v>
      </c>
      <c r="B77" s="21" t="s">
        <v>10</v>
      </c>
      <c r="C77" s="102">
        <f>C24+C32+C50+C56+C76</f>
        <v>0</v>
      </c>
      <c r="D77" s="102">
        <f>D24+D32+D50+D56+D76</f>
        <v>0</v>
      </c>
      <c r="E77" s="67"/>
      <c r="F77" s="68"/>
    </row>
    <row r="78" spans="1:6" x14ac:dyDescent="0.25">
      <c r="A78" s="9">
        <f t="shared" si="2"/>
        <v>920</v>
      </c>
      <c r="B78" s="21" t="s">
        <v>46</v>
      </c>
      <c r="C78" s="103"/>
      <c r="D78" s="104"/>
      <c r="E78" s="69"/>
      <c r="F78" s="70"/>
    </row>
    <row r="79" spans="1:6" x14ac:dyDescent="0.25">
      <c r="A79" s="9">
        <f t="shared" si="2"/>
        <v>930</v>
      </c>
      <c r="B79" s="23" t="s">
        <v>876</v>
      </c>
      <c r="C79" s="103"/>
      <c r="D79" s="104"/>
      <c r="E79" s="72"/>
      <c r="F79" s="70"/>
    </row>
    <row r="80" spans="1:6" x14ac:dyDescent="0.25">
      <c r="A80" s="9">
        <f t="shared" si="2"/>
        <v>940</v>
      </c>
      <c r="B80" s="59" t="s">
        <v>89</v>
      </c>
      <c r="C80" s="106">
        <f>C77-C78+C79</f>
        <v>0</v>
      </c>
      <c r="D80" s="106">
        <f>D77-D78+D79</f>
        <v>0</v>
      </c>
      <c r="E80" s="75"/>
      <c r="F80" s="76"/>
    </row>
    <row r="81" spans="1:6" x14ac:dyDescent="0.25">
      <c r="A81" s="97"/>
      <c r="B81" s="59" t="s">
        <v>125</v>
      </c>
      <c r="C81" s="106"/>
      <c r="D81" s="106"/>
      <c r="E81" s="75"/>
      <c r="F81" s="76"/>
    </row>
    <row r="82" spans="1:6" ht="15.75" thickBot="1" x14ac:dyDescent="0.3">
      <c r="A82" s="37">
        <f>+A80+10</f>
        <v>950</v>
      </c>
      <c r="B82" s="24" t="s">
        <v>48</v>
      </c>
      <c r="C82" s="107">
        <f>C80+C22</f>
        <v>0</v>
      </c>
      <c r="D82" s="107">
        <f>D80+D22</f>
        <v>0</v>
      </c>
      <c r="E82" s="77"/>
      <c r="F82" s="78"/>
    </row>
    <row r="83" spans="1:6" ht="15.75" thickBot="1" x14ac:dyDescent="0.3">
      <c r="A83" s="16"/>
      <c r="B83" s="33"/>
    </row>
    <row r="84" spans="1:6" x14ac:dyDescent="0.25">
      <c r="A84" s="60"/>
      <c r="B84" s="85"/>
      <c r="C84" s="89" t="s">
        <v>861</v>
      </c>
    </row>
    <row r="85" spans="1:6" x14ac:dyDescent="0.25">
      <c r="A85" s="61"/>
      <c r="B85" s="86" t="s">
        <v>0</v>
      </c>
      <c r="C85" s="90" t="s">
        <v>110</v>
      </c>
    </row>
    <row r="86" spans="1:6" x14ac:dyDescent="0.25">
      <c r="A86" s="9">
        <v>1000</v>
      </c>
      <c r="B86" s="87" t="s">
        <v>84</v>
      </c>
      <c r="C86" s="108"/>
    </row>
    <row r="87" spans="1:6" x14ac:dyDescent="0.25">
      <c r="A87" s="9">
        <v>1010</v>
      </c>
      <c r="B87" s="87" t="s">
        <v>85</v>
      </c>
      <c r="C87" s="108"/>
    </row>
    <row r="88" spans="1:6" x14ac:dyDescent="0.25">
      <c r="A88" s="97">
        <v>1020</v>
      </c>
      <c r="B88" s="98" t="s">
        <v>86</v>
      </c>
      <c r="C88" s="109"/>
    </row>
    <row r="89" spans="1:6" ht="15.75" thickBot="1" x14ac:dyDescent="0.3">
      <c r="A89" s="37">
        <v>1030</v>
      </c>
      <c r="B89" s="88" t="s">
        <v>109</v>
      </c>
      <c r="C89" s="110"/>
    </row>
    <row r="90" spans="1:6" ht="15.75" thickBot="1" x14ac:dyDescent="0.3">
      <c r="A90" s="16"/>
      <c r="B90" s="33"/>
    </row>
    <row r="91" spans="1:6" x14ac:dyDescent="0.25">
      <c r="A91" s="60"/>
      <c r="B91" s="85"/>
      <c r="C91" s="94" t="s">
        <v>862</v>
      </c>
      <c r="D91" s="127" t="s">
        <v>863</v>
      </c>
    </row>
    <row r="92" spans="1:6" x14ac:dyDescent="0.25">
      <c r="A92" s="61"/>
      <c r="B92" s="91" t="s">
        <v>91</v>
      </c>
      <c r="C92" s="95" t="s">
        <v>118</v>
      </c>
      <c r="D92" s="128" t="s">
        <v>119</v>
      </c>
    </row>
    <row r="93" spans="1:6" x14ac:dyDescent="0.25">
      <c r="A93" s="9">
        <v>1100</v>
      </c>
      <c r="B93" s="92" t="s">
        <v>116</v>
      </c>
      <c r="C93" s="131"/>
      <c r="D93" s="129"/>
    </row>
    <row r="94" spans="1:6" x14ac:dyDescent="0.25">
      <c r="A94" s="9">
        <v>1110</v>
      </c>
      <c r="B94" s="92" t="s">
        <v>117</v>
      </c>
      <c r="C94" s="131"/>
      <c r="D94" s="129"/>
    </row>
    <row r="95" spans="1:6" x14ac:dyDescent="0.25">
      <c r="A95" s="9">
        <v>1120</v>
      </c>
      <c r="B95" s="92" t="s">
        <v>114</v>
      </c>
      <c r="C95" s="131"/>
      <c r="D95" s="129"/>
    </row>
    <row r="96" spans="1:6" x14ac:dyDescent="0.25">
      <c r="A96" s="9">
        <v>1130</v>
      </c>
      <c r="B96" s="92" t="s">
        <v>115</v>
      </c>
      <c r="C96" s="131"/>
      <c r="D96" s="129"/>
    </row>
    <row r="97" spans="1:6" x14ac:dyDescent="0.25">
      <c r="A97" s="9">
        <v>1140</v>
      </c>
      <c r="B97" s="92" t="s">
        <v>120</v>
      </c>
      <c r="C97" s="131"/>
      <c r="D97" s="129"/>
    </row>
    <row r="98" spans="1:6" x14ac:dyDescent="0.25">
      <c r="A98" s="9">
        <v>1150</v>
      </c>
      <c r="B98" s="92" t="s">
        <v>121</v>
      </c>
      <c r="C98" s="131"/>
      <c r="D98" s="129"/>
    </row>
    <row r="99" spans="1:6" ht="15.75" thickBot="1" x14ac:dyDescent="0.3">
      <c r="A99" s="37">
        <v>1160</v>
      </c>
      <c r="B99" s="93" t="s">
        <v>122</v>
      </c>
      <c r="C99" s="132"/>
      <c r="D99" s="130"/>
    </row>
    <row r="100" spans="1:6" ht="15.75" thickBot="1" x14ac:dyDescent="0.3">
      <c r="A100" s="16"/>
      <c r="B100" s="33"/>
    </row>
    <row r="101" spans="1:6" x14ac:dyDescent="0.25">
      <c r="A101" s="60"/>
      <c r="B101" s="85"/>
      <c r="C101" s="94" t="s">
        <v>864</v>
      </c>
      <c r="D101" s="174" t="s">
        <v>865</v>
      </c>
      <c r="E101" s="169" t="s">
        <v>866</v>
      </c>
      <c r="F101" s="31" t="s">
        <v>867</v>
      </c>
    </row>
    <row r="102" spans="1:6" ht="30" x14ac:dyDescent="0.25">
      <c r="A102" s="61"/>
      <c r="B102" s="91" t="s">
        <v>882</v>
      </c>
      <c r="C102" s="95" t="s">
        <v>872</v>
      </c>
      <c r="D102" s="5" t="s">
        <v>873</v>
      </c>
      <c r="E102" s="19" t="s">
        <v>874</v>
      </c>
      <c r="F102" s="62" t="s">
        <v>875</v>
      </c>
    </row>
    <row r="103" spans="1:6" x14ac:dyDescent="0.25">
      <c r="A103" s="9">
        <v>1200</v>
      </c>
      <c r="B103" s="92" t="s">
        <v>877</v>
      </c>
      <c r="C103" s="120"/>
      <c r="D103" s="170"/>
      <c r="E103" s="172"/>
      <c r="F103" s="121"/>
    </row>
    <row r="104" spans="1:6" x14ac:dyDescent="0.25">
      <c r="A104" s="9">
        <v>1210</v>
      </c>
      <c r="B104" s="92" t="s">
        <v>878</v>
      </c>
      <c r="C104" s="120"/>
      <c r="D104" s="170"/>
      <c r="E104" s="172"/>
      <c r="F104" s="121"/>
    </row>
    <row r="105" spans="1:6" x14ac:dyDescent="0.25">
      <c r="A105" s="9">
        <v>1220</v>
      </c>
      <c r="B105" s="92" t="s">
        <v>879</v>
      </c>
      <c r="C105" s="120"/>
      <c r="D105" s="170"/>
      <c r="E105" s="172"/>
      <c r="F105" s="121"/>
    </row>
    <row r="106" spans="1:6" x14ac:dyDescent="0.25">
      <c r="A106" s="9">
        <v>1230</v>
      </c>
      <c r="B106" s="92" t="s">
        <v>884</v>
      </c>
      <c r="C106" s="120"/>
      <c r="D106" s="170"/>
      <c r="E106" s="172"/>
      <c r="F106" s="121"/>
    </row>
    <row r="107" spans="1:6" ht="15.75" thickBot="1" x14ac:dyDescent="0.3">
      <c r="A107" s="37">
        <v>1240</v>
      </c>
      <c r="B107" s="93" t="s">
        <v>885</v>
      </c>
      <c r="C107" s="122"/>
      <c r="D107" s="171"/>
      <c r="E107" s="173"/>
      <c r="F107" s="123"/>
    </row>
    <row r="108" spans="1:6" s="160" customFormat="1" ht="15.75" thickBot="1" x14ac:dyDescent="0.3">
      <c r="A108" s="158"/>
      <c r="B108" s="159"/>
      <c r="C108" s="157"/>
      <c r="D108" s="157"/>
    </row>
    <row r="109" spans="1:6" s="160" customFormat="1" x14ac:dyDescent="0.25">
      <c r="A109" s="166"/>
      <c r="B109" s="162"/>
      <c r="C109" s="169" t="s">
        <v>868</v>
      </c>
      <c r="D109" s="174" t="s">
        <v>869</v>
      </c>
      <c r="E109" s="174" t="s">
        <v>870</v>
      </c>
      <c r="F109" s="31" t="s">
        <v>871</v>
      </c>
    </row>
    <row r="110" spans="1:6" s="160" customFormat="1" x14ac:dyDescent="0.25">
      <c r="A110" s="167"/>
      <c r="B110" s="21" t="s">
        <v>883</v>
      </c>
      <c r="C110" s="163" t="s">
        <v>842</v>
      </c>
      <c r="D110" s="164" t="s">
        <v>843</v>
      </c>
      <c r="E110" s="164" t="s">
        <v>844</v>
      </c>
      <c r="F110" s="165" t="s">
        <v>845</v>
      </c>
    </row>
    <row r="111" spans="1:6" s="160" customFormat="1" x14ac:dyDescent="0.25">
      <c r="A111" s="167">
        <v>1300</v>
      </c>
      <c r="B111" s="6" t="s">
        <v>880</v>
      </c>
      <c r="C111" s="172"/>
      <c r="D111" s="170"/>
      <c r="E111" s="170"/>
      <c r="F111" s="121"/>
    </row>
    <row r="112" spans="1:6" s="160" customFormat="1" ht="15.75" thickBot="1" x14ac:dyDescent="0.3">
      <c r="A112" s="168">
        <v>1310</v>
      </c>
      <c r="B112" s="8" t="s">
        <v>881</v>
      </c>
      <c r="C112" s="173"/>
      <c r="D112" s="171"/>
      <c r="E112" s="171"/>
      <c r="F112" s="123"/>
    </row>
    <row r="113" spans="1:6" s="160" customFormat="1" ht="15.75" thickBot="1" x14ac:dyDescent="0.3">
      <c r="A113" s="161"/>
      <c r="B113" s="33"/>
    </row>
    <row r="114" spans="1:6" x14ac:dyDescent="0.25">
      <c r="A114" s="60"/>
      <c r="B114" s="197">
        <v>200</v>
      </c>
      <c r="C114" s="198"/>
      <c r="D114" s="198"/>
      <c r="E114" s="198"/>
      <c r="F114" s="199"/>
    </row>
    <row r="115" spans="1:6" ht="30" customHeight="1" x14ac:dyDescent="0.25">
      <c r="A115" s="61"/>
      <c r="B115" s="200" t="s">
        <v>846</v>
      </c>
      <c r="C115" s="201"/>
      <c r="D115" s="201"/>
      <c r="E115" s="201"/>
      <c r="F115" s="202"/>
    </row>
    <row r="116" spans="1:6" ht="99" customHeight="1" thickBot="1" x14ac:dyDescent="0.3">
      <c r="A116" s="63">
        <v>2000</v>
      </c>
      <c r="B116" s="203"/>
      <c r="C116" s="204"/>
      <c r="D116" s="204"/>
      <c r="E116" s="205"/>
      <c r="F116" s="206"/>
    </row>
  </sheetData>
  <sheetProtection algorithmName="SHA-512" hashValue="pXVTjjA2xKjem547WD8MKVmBPL/kiojWJ+s2o5skoI5O5lgRvCA9evXnGyktwHOS4mOhVe89ck+ZdZhDp6beGg==" saltValue="/E+orgFQMHlkuJXfsbgVCA==" spinCount="100000" sheet="1" objects="1" scenarios="1"/>
  <protectedRanges>
    <protectedRange sqref="C10:D17 C19:D21 F19:F21 C25:F31 C33:F49 C51:F55 C57:F76 C78:F79 C86:C89 C93:D99 C111:F112 B116 C103:F107" name="Data Entry"/>
  </protectedRanges>
  <mergeCells count="4">
    <mergeCell ref="A1:F1"/>
    <mergeCell ref="B114:F114"/>
    <mergeCell ref="B115:F115"/>
    <mergeCell ref="B116:F116"/>
  </mergeCells>
  <phoneticPr fontId="11" type="noConversion"/>
  <dataValidations count="1">
    <dataValidation type="decimal" allowBlank="1" showInputMessage="1" showErrorMessage="1" sqref="C98 C10:D17 C19:D21 C25:D31 C33:D49 C51:D55 C57:D76 C78:D79 C86:C89 C93:D97 C99:D99 D98 C103:D107 C111:D112 E103:F107 E111:F112" xr:uid="{7B8467C5-0E2C-40D6-81F9-2BB98B0CB3CD}">
      <formula1>-999999999999999</formula1>
      <formula2>999999999999999</formula2>
    </dataValidation>
  </dataValidations>
  <pageMargins left="0.7" right="0.7" top="0.75" bottom="0.75" header="0.3" footer="0.3"/>
  <pageSetup orientation="portrait" r:id="rId1"/>
  <ignoredErrors>
    <ignoredError sqref="C84 C91:D91 E101:F102 C101:D101 C109:F109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AF8F4A-457D-440D-9E80-866C9D13151F}">
          <x14:formula1>
            <xm:f>list!$A$2:$A$7</xm:f>
          </x14:formula1>
          <xm:sqref>E78:E79 E25:E31 E33:E49 E57:E76 E51:E55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A5479-74C7-4DE5-AB9A-36A09B819BA5}">
  <sheetPr>
    <tabColor rgb="FF92D050"/>
  </sheetPr>
  <dimension ref="A1:G83"/>
  <sheetViews>
    <sheetView zoomScale="85" zoomScaleNormal="85" workbookViewId="0">
      <selection sqref="A1:G1"/>
    </sheetView>
  </sheetViews>
  <sheetFormatPr defaultRowHeight="15" x14ac:dyDescent="0.25"/>
  <cols>
    <col min="1" max="1" width="6.85546875" customWidth="1"/>
    <col min="2" max="2" width="98.42578125" bestFit="1" customWidth="1"/>
    <col min="3" max="3" width="36.140625" customWidth="1"/>
    <col min="4" max="5" width="34.85546875" customWidth="1"/>
    <col min="6" max="6" width="24.28515625" customWidth="1"/>
    <col min="7" max="7" width="49.7109375" customWidth="1"/>
  </cols>
  <sheetData>
    <row r="1" spans="1:7" ht="31.5" x14ac:dyDescent="0.5">
      <c r="A1" s="207" t="s">
        <v>49</v>
      </c>
      <c r="B1" s="207"/>
      <c r="C1" s="207"/>
      <c r="D1" s="207"/>
      <c r="E1" s="207"/>
      <c r="F1" s="207"/>
      <c r="G1" s="207"/>
    </row>
    <row r="2" spans="1:7" ht="15.75" thickBot="1" x14ac:dyDescent="0.3"/>
    <row r="3" spans="1:7" x14ac:dyDescent="0.25">
      <c r="A3" s="28"/>
      <c r="B3" s="34">
        <v>10</v>
      </c>
      <c r="C3" s="35">
        <v>30</v>
      </c>
      <c r="D3" s="29">
        <v>60</v>
      </c>
      <c r="E3" s="30">
        <v>70</v>
      </c>
      <c r="F3" s="32">
        <v>80</v>
      </c>
      <c r="G3" s="31">
        <v>90</v>
      </c>
    </row>
    <row r="4" spans="1:7" x14ac:dyDescent="0.25">
      <c r="A4" s="46"/>
      <c r="B4" s="47" t="s">
        <v>0</v>
      </c>
      <c r="C4" s="208" t="s">
        <v>98</v>
      </c>
      <c r="D4" s="208"/>
      <c r="E4" s="209"/>
      <c r="F4" s="210" t="s">
        <v>56</v>
      </c>
      <c r="G4" s="213" t="s">
        <v>111</v>
      </c>
    </row>
    <row r="5" spans="1:7" ht="30" x14ac:dyDescent="0.25">
      <c r="A5" s="48"/>
      <c r="B5" s="49"/>
      <c r="C5" s="19" t="s">
        <v>11</v>
      </c>
      <c r="D5" s="5" t="s">
        <v>12</v>
      </c>
      <c r="E5" s="11" t="s">
        <v>13</v>
      </c>
      <c r="F5" s="211"/>
      <c r="G5" s="214"/>
    </row>
    <row r="6" spans="1:7" ht="15.75" thickBot="1" x14ac:dyDescent="0.3">
      <c r="A6" s="50"/>
      <c r="B6" s="51"/>
      <c r="C6" s="79"/>
      <c r="D6" s="79"/>
      <c r="E6" s="13"/>
      <c r="F6" s="212"/>
      <c r="G6" s="215"/>
    </row>
    <row r="7" spans="1:7" x14ac:dyDescent="0.25">
      <c r="A7" s="36"/>
      <c r="B7" s="136" t="s">
        <v>1</v>
      </c>
      <c r="C7" s="99"/>
      <c r="D7" s="111"/>
      <c r="E7" s="112"/>
      <c r="F7" s="14"/>
      <c r="G7" s="15"/>
    </row>
    <row r="8" spans="1:7" x14ac:dyDescent="0.25">
      <c r="A8" s="133"/>
      <c r="B8" s="134" t="s">
        <v>123</v>
      </c>
      <c r="C8" s="135"/>
      <c r="D8" s="140"/>
      <c r="E8" s="141"/>
      <c r="F8" s="142"/>
      <c r="G8" s="143"/>
    </row>
    <row r="9" spans="1:7" x14ac:dyDescent="0.25">
      <c r="A9" s="9">
        <v>100</v>
      </c>
      <c r="B9" s="6" t="s">
        <v>126</v>
      </c>
      <c r="C9" s="100">
        <f>'1. ICAAP'!D9</f>
        <v>0</v>
      </c>
      <c r="D9" s="113">
        <f>SUM(D10:D12)</f>
        <v>0</v>
      </c>
      <c r="E9" s="114">
        <f>C9-D9</f>
        <v>0</v>
      </c>
      <c r="F9" s="12"/>
      <c r="G9" s="6"/>
    </row>
    <row r="10" spans="1:7" x14ac:dyDescent="0.25">
      <c r="A10" s="9">
        <v>110</v>
      </c>
      <c r="B10" s="20" t="s">
        <v>17</v>
      </c>
      <c r="C10" s="100">
        <f>'1. ICAAP'!D10</f>
        <v>0</v>
      </c>
      <c r="D10" s="115"/>
      <c r="E10" s="114">
        <f t="shared" ref="E10:E76" si="0">C10-D10</f>
        <v>0</v>
      </c>
      <c r="F10" s="7"/>
      <c r="G10" s="10"/>
    </row>
    <row r="11" spans="1:7" x14ac:dyDescent="0.25">
      <c r="A11" s="9">
        <v>120</v>
      </c>
      <c r="B11" s="20" t="s">
        <v>18</v>
      </c>
      <c r="C11" s="100">
        <f>'1. ICAAP'!D11</f>
        <v>0</v>
      </c>
      <c r="D11" s="115"/>
      <c r="E11" s="114">
        <f t="shared" si="0"/>
        <v>0</v>
      </c>
      <c r="F11" s="7"/>
      <c r="G11" s="10"/>
    </row>
    <row r="12" spans="1:7" x14ac:dyDescent="0.25">
      <c r="A12" s="9">
        <v>130</v>
      </c>
      <c r="B12" s="20" t="s">
        <v>19</v>
      </c>
      <c r="C12" s="100">
        <f>'1. ICAAP'!D12</f>
        <v>0</v>
      </c>
      <c r="D12" s="115"/>
      <c r="E12" s="114">
        <f t="shared" si="0"/>
        <v>0</v>
      </c>
      <c r="F12" s="7"/>
      <c r="G12" s="10"/>
    </row>
    <row r="13" spans="1:7" x14ac:dyDescent="0.25">
      <c r="A13" s="9">
        <v>140</v>
      </c>
      <c r="B13" s="6" t="s">
        <v>97</v>
      </c>
      <c r="C13" s="100">
        <f>'1. ICAAP'!D13</f>
        <v>0</v>
      </c>
      <c r="D13" s="115"/>
      <c r="E13" s="114">
        <f t="shared" si="0"/>
        <v>0</v>
      </c>
      <c r="F13" s="7"/>
      <c r="G13" s="10"/>
    </row>
    <row r="14" spans="1:7" x14ac:dyDescent="0.25">
      <c r="A14" s="9">
        <v>150</v>
      </c>
      <c r="B14" s="6" t="s">
        <v>2</v>
      </c>
      <c r="C14" s="100">
        <f>'1. ICAAP'!D14</f>
        <v>0</v>
      </c>
      <c r="D14" s="115"/>
      <c r="E14" s="114">
        <f t="shared" si="0"/>
        <v>0</v>
      </c>
      <c r="F14" s="7"/>
      <c r="G14" s="10"/>
    </row>
    <row r="15" spans="1:7" x14ac:dyDescent="0.25">
      <c r="A15" s="9">
        <v>160</v>
      </c>
      <c r="B15" s="6" t="s">
        <v>3</v>
      </c>
      <c r="C15" s="100">
        <f>'1. ICAAP'!D15</f>
        <v>0</v>
      </c>
      <c r="D15" s="115"/>
      <c r="E15" s="114">
        <f t="shared" si="0"/>
        <v>0</v>
      </c>
      <c r="F15" s="7"/>
      <c r="G15" s="10"/>
    </row>
    <row r="16" spans="1:7" x14ac:dyDescent="0.25">
      <c r="A16" s="9">
        <v>170</v>
      </c>
      <c r="B16" s="6" t="s">
        <v>83</v>
      </c>
      <c r="C16" s="100">
        <f>'1. ICAAP'!D16</f>
        <v>0</v>
      </c>
      <c r="D16" s="115"/>
      <c r="E16" s="114">
        <f t="shared" si="0"/>
        <v>0</v>
      </c>
      <c r="F16" s="7"/>
      <c r="G16" s="10"/>
    </row>
    <row r="17" spans="1:7" x14ac:dyDescent="0.25">
      <c r="A17" s="9">
        <v>180</v>
      </c>
      <c r="B17" s="6" t="s">
        <v>80</v>
      </c>
      <c r="C17" s="100">
        <f>'1. ICAAP'!D17</f>
        <v>0</v>
      </c>
      <c r="D17" s="115"/>
      <c r="E17" s="114">
        <f t="shared" si="0"/>
        <v>0</v>
      </c>
      <c r="F17" s="7"/>
      <c r="G17" s="10"/>
    </row>
    <row r="18" spans="1:7" x14ac:dyDescent="0.25">
      <c r="A18" s="9">
        <v>190</v>
      </c>
      <c r="B18" s="21" t="s">
        <v>103</v>
      </c>
      <c r="C18" s="100">
        <f>'1. ICAAP'!D18</f>
        <v>0</v>
      </c>
      <c r="D18" s="113">
        <f>SUM(D10:D17)</f>
        <v>0</v>
      </c>
      <c r="E18" s="114">
        <f t="shared" si="0"/>
        <v>0</v>
      </c>
      <c r="F18" s="3"/>
      <c r="G18" s="6"/>
    </row>
    <row r="19" spans="1:7" x14ac:dyDescent="0.25">
      <c r="A19" s="9">
        <v>200</v>
      </c>
      <c r="B19" s="22" t="s">
        <v>100</v>
      </c>
      <c r="C19" s="100">
        <f>'1. ICAAP'!D19</f>
        <v>0</v>
      </c>
      <c r="D19" s="115"/>
      <c r="E19" s="114">
        <f t="shared" si="0"/>
        <v>0</v>
      </c>
      <c r="F19" s="7"/>
      <c r="G19" s="10"/>
    </row>
    <row r="20" spans="1:7" x14ac:dyDescent="0.25">
      <c r="A20" s="9">
        <v>210</v>
      </c>
      <c r="B20" s="22" t="s">
        <v>101</v>
      </c>
      <c r="C20" s="100">
        <f>'1. ICAAP'!D20</f>
        <v>0</v>
      </c>
      <c r="D20" s="115"/>
      <c r="E20" s="114">
        <f t="shared" si="0"/>
        <v>0</v>
      </c>
      <c r="F20" s="7"/>
      <c r="G20" s="10"/>
    </row>
    <row r="21" spans="1:7" x14ac:dyDescent="0.25">
      <c r="A21" s="9">
        <v>220</v>
      </c>
      <c r="B21" s="22" t="s">
        <v>102</v>
      </c>
      <c r="C21" s="100">
        <f>'1. ICAAP'!D21</f>
        <v>0</v>
      </c>
      <c r="D21" s="115"/>
      <c r="E21" s="114">
        <f t="shared" si="0"/>
        <v>0</v>
      </c>
      <c r="F21" s="7"/>
      <c r="G21" s="10"/>
    </row>
    <row r="22" spans="1:7" x14ac:dyDescent="0.25">
      <c r="A22" s="9">
        <v>230</v>
      </c>
      <c r="B22" s="21" t="s">
        <v>128</v>
      </c>
      <c r="C22" s="100">
        <f>'1. ICAAP'!D22</f>
        <v>0</v>
      </c>
      <c r="D22" s="113">
        <f>SUM(D18:D21)</f>
        <v>0</v>
      </c>
      <c r="E22" s="114">
        <f t="shared" si="0"/>
        <v>0</v>
      </c>
      <c r="F22" s="3"/>
      <c r="G22" s="6"/>
    </row>
    <row r="23" spans="1:7" x14ac:dyDescent="0.25">
      <c r="A23" s="9"/>
      <c r="B23" s="21" t="s">
        <v>124</v>
      </c>
      <c r="C23" s="100"/>
      <c r="D23" s="113"/>
      <c r="E23" s="114"/>
      <c r="F23" s="3"/>
      <c r="G23" s="6"/>
    </row>
    <row r="24" spans="1:7" x14ac:dyDescent="0.25">
      <c r="A24" s="9">
        <v>300</v>
      </c>
      <c r="B24" s="21" t="s">
        <v>6</v>
      </c>
      <c r="C24" s="100">
        <f>'1. ICAAP'!D24</f>
        <v>0</v>
      </c>
      <c r="D24" s="113">
        <f>SUM(D25:D31)</f>
        <v>0</v>
      </c>
      <c r="E24" s="114">
        <f t="shared" si="0"/>
        <v>0</v>
      </c>
      <c r="F24" s="3"/>
      <c r="G24" s="6"/>
    </row>
    <row r="25" spans="1:7" x14ac:dyDescent="0.25">
      <c r="A25" s="9">
        <v>310</v>
      </c>
      <c r="B25" s="22" t="s">
        <v>105</v>
      </c>
      <c r="C25" s="100">
        <f>'1. ICAAP'!D25</f>
        <v>0</v>
      </c>
      <c r="D25" s="116"/>
      <c r="E25" s="114">
        <f t="shared" si="0"/>
        <v>0</v>
      </c>
      <c r="F25" s="7"/>
      <c r="G25" s="10"/>
    </row>
    <row r="26" spans="1:7" x14ac:dyDescent="0.25">
      <c r="A26" s="9">
        <v>320</v>
      </c>
      <c r="B26" s="22" t="s">
        <v>20</v>
      </c>
      <c r="C26" s="100">
        <f>'1. ICAAP'!D26</f>
        <v>0</v>
      </c>
      <c r="D26" s="117"/>
      <c r="E26" s="114">
        <f t="shared" si="0"/>
        <v>0</v>
      </c>
      <c r="F26" s="7"/>
      <c r="G26" s="10"/>
    </row>
    <row r="27" spans="1:7" x14ac:dyDescent="0.25">
      <c r="A27" s="9">
        <v>330</v>
      </c>
      <c r="B27" s="22" t="s">
        <v>21</v>
      </c>
      <c r="C27" s="100">
        <f>'1. ICAAP'!D27</f>
        <v>0</v>
      </c>
      <c r="D27" s="117"/>
      <c r="E27" s="114">
        <f t="shared" si="0"/>
        <v>0</v>
      </c>
      <c r="F27" s="7"/>
      <c r="G27" s="10"/>
    </row>
    <row r="28" spans="1:7" x14ac:dyDescent="0.25">
      <c r="A28" s="9">
        <v>340</v>
      </c>
      <c r="B28" s="22" t="s">
        <v>22</v>
      </c>
      <c r="C28" s="100">
        <f>'1. ICAAP'!D28</f>
        <v>0</v>
      </c>
      <c r="D28" s="117"/>
      <c r="E28" s="114">
        <f t="shared" si="0"/>
        <v>0</v>
      </c>
      <c r="F28" s="7"/>
      <c r="G28" s="10"/>
    </row>
    <row r="29" spans="1:7" x14ac:dyDescent="0.25">
      <c r="A29" s="9">
        <v>350</v>
      </c>
      <c r="B29" s="22" t="s">
        <v>23</v>
      </c>
      <c r="C29" s="100">
        <f>'1. ICAAP'!D29</f>
        <v>0</v>
      </c>
      <c r="D29" s="117"/>
      <c r="E29" s="114">
        <f t="shared" si="0"/>
        <v>0</v>
      </c>
      <c r="F29" s="7"/>
      <c r="G29" s="10"/>
    </row>
    <row r="30" spans="1:7" x14ac:dyDescent="0.25">
      <c r="A30" s="9">
        <v>360</v>
      </c>
      <c r="B30" s="22" t="s">
        <v>24</v>
      </c>
      <c r="C30" s="100">
        <f>'1. ICAAP'!D30</f>
        <v>0</v>
      </c>
      <c r="D30" s="117"/>
      <c r="E30" s="114">
        <f t="shared" si="0"/>
        <v>0</v>
      </c>
      <c r="F30" s="7"/>
      <c r="G30" s="10"/>
    </row>
    <row r="31" spans="1:7" x14ac:dyDescent="0.25">
      <c r="A31" s="9">
        <v>370</v>
      </c>
      <c r="B31" s="22" t="s">
        <v>25</v>
      </c>
      <c r="C31" s="100">
        <f>'1. ICAAP'!D31</f>
        <v>0</v>
      </c>
      <c r="D31" s="117"/>
      <c r="E31" s="114">
        <f t="shared" si="0"/>
        <v>0</v>
      </c>
      <c r="F31" s="7"/>
      <c r="G31" s="10"/>
    </row>
    <row r="32" spans="1:7" x14ac:dyDescent="0.25">
      <c r="A32" s="9">
        <v>400</v>
      </c>
      <c r="B32" s="21" t="s">
        <v>7</v>
      </c>
      <c r="C32" s="100">
        <f>'1. ICAAP'!D32</f>
        <v>0</v>
      </c>
      <c r="D32" s="113">
        <f>SUM(D33:D49)</f>
        <v>0</v>
      </c>
      <c r="E32" s="114">
        <f t="shared" si="0"/>
        <v>0</v>
      </c>
      <c r="F32" s="3"/>
      <c r="G32" s="6"/>
    </row>
    <row r="33" spans="1:7" x14ac:dyDescent="0.25">
      <c r="A33" s="9">
        <v>410</v>
      </c>
      <c r="B33" s="22" t="s">
        <v>106</v>
      </c>
      <c r="C33" s="100">
        <f>'1. ICAAP'!D33</f>
        <v>0</v>
      </c>
      <c r="D33" s="117"/>
      <c r="E33" s="114">
        <f t="shared" si="0"/>
        <v>0</v>
      </c>
      <c r="F33" s="7"/>
      <c r="G33" s="10"/>
    </row>
    <row r="34" spans="1:7" x14ac:dyDescent="0.25">
      <c r="A34" s="9">
        <v>420</v>
      </c>
      <c r="B34" s="22" t="s">
        <v>26</v>
      </c>
      <c r="C34" s="100">
        <f>'1. ICAAP'!D34</f>
        <v>0</v>
      </c>
      <c r="D34" s="117"/>
      <c r="E34" s="114">
        <f t="shared" si="0"/>
        <v>0</v>
      </c>
      <c r="F34" s="7"/>
      <c r="G34" s="10"/>
    </row>
    <row r="35" spans="1:7" x14ac:dyDescent="0.25">
      <c r="A35" s="9">
        <v>430</v>
      </c>
      <c r="B35" s="20" t="s">
        <v>66</v>
      </c>
      <c r="C35" s="100">
        <f>'1. ICAAP'!D35</f>
        <v>0</v>
      </c>
      <c r="D35" s="117"/>
      <c r="E35" s="114">
        <f t="shared" si="0"/>
        <v>0</v>
      </c>
      <c r="F35" s="7"/>
      <c r="G35" s="10"/>
    </row>
    <row r="36" spans="1:7" x14ac:dyDescent="0.25">
      <c r="A36" s="9">
        <v>440</v>
      </c>
      <c r="B36" s="20" t="s">
        <v>67</v>
      </c>
      <c r="C36" s="100">
        <f>'1. ICAAP'!D36</f>
        <v>0</v>
      </c>
      <c r="D36" s="117"/>
      <c r="E36" s="114">
        <f t="shared" si="0"/>
        <v>0</v>
      </c>
      <c r="F36" s="7"/>
      <c r="G36" s="10"/>
    </row>
    <row r="37" spans="1:7" x14ac:dyDescent="0.25">
      <c r="A37" s="9">
        <v>450</v>
      </c>
      <c r="B37" s="20" t="s">
        <v>27</v>
      </c>
      <c r="C37" s="100">
        <f>'1. ICAAP'!D37</f>
        <v>0</v>
      </c>
      <c r="D37" s="117"/>
      <c r="E37" s="114">
        <f t="shared" si="0"/>
        <v>0</v>
      </c>
      <c r="F37" s="7"/>
      <c r="G37" s="10"/>
    </row>
    <row r="38" spans="1:7" x14ac:dyDescent="0.25">
      <c r="A38" s="9">
        <v>460</v>
      </c>
      <c r="B38" s="20" t="s">
        <v>51</v>
      </c>
      <c r="C38" s="100">
        <f>'1. ICAAP'!D38</f>
        <v>0</v>
      </c>
      <c r="D38" s="117"/>
      <c r="E38" s="114">
        <f t="shared" si="0"/>
        <v>0</v>
      </c>
      <c r="F38" s="7"/>
      <c r="G38" s="10"/>
    </row>
    <row r="39" spans="1:7" x14ac:dyDescent="0.25">
      <c r="A39" s="9">
        <v>470</v>
      </c>
      <c r="B39" s="20" t="s">
        <v>68</v>
      </c>
      <c r="C39" s="100">
        <f>'1. ICAAP'!D39</f>
        <v>0</v>
      </c>
      <c r="D39" s="117"/>
      <c r="E39" s="114">
        <f t="shared" si="0"/>
        <v>0</v>
      </c>
      <c r="F39" s="7"/>
      <c r="G39" s="10"/>
    </row>
    <row r="40" spans="1:7" x14ac:dyDescent="0.25">
      <c r="A40" s="9">
        <v>480</v>
      </c>
      <c r="B40" s="20" t="s">
        <v>69</v>
      </c>
      <c r="C40" s="100">
        <f>'1. ICAAP'!D40</f>
        <v>0</v>
      </c>
      <c r="D40" s="117"/>
      <c r="E40" s="114">
        <f t="shared" si="0"/>
        <v>0</v>
      </c>
      <c r="F40" s="7"/>
      <c r="G40" s="10"/>
    </row>
    <row r="41" spans="1:7" x14ac:dyDescent="0.25">
      <c r="A41" s="9">
        <v>490</v>
      </c>
      <c r="B41" s="20" t="s">
        <v>107</v>
      </c>
      <c r="C41" s="100">
        <f>'1. ICAAP'!D41</f>
        <v>0</v>
      </c>
      <c r="D41" s="117"/>
      <c r="E41" s="114">
        <f t="shared" si="0"/>
        <v>0</v>
      </c>
      <c r="F41" s="7"/>
      <c r="G41" s="10"/>
    </row>
    <row r="42" spans="1:7" x14ac:dyDescent="0.25">
      <c r="A42" s="9">
        <v>500</v>
      </c>
      <c r="B42" s="20" t="s">
        <v>61</v>
      </c>
      <c r="C42" s="100">
        <f>'1. ICAAP'!D42</f>
        <v>0</v>
      </c>
      <c r="D42" s="117"/>
      <c r="E42" s="114">
        <f t="shared" si="0"/>
        <v>0</v>
      </c>
      <c r="F42" s="7"/>
      <c r="G42" s="10"/>
    </row>
    <row r="43" spans="1:7" x14ac:dyDescent="0.25">
      <c r="A43" s="9">
        <v>510</v>
      </c>
      <c r="B43" s="20" t="s">
        <v>62</v>
      </c>
      <c r="C43" s="100">
        <f>'1. ICAAP'!D43</f>
        <v>0</v>
      </c>
      <c r="D43" s="117"/>
      <c r="E43" s="114">
        <f t="shared" si="0"/>
        <v>0</v>
      </c>
      <c r="F43" s="7"/>
      <c r="G43" s="10"/>
    </row>
    <row r="44" spans="1:7" x14ac:dyDescent="0.25">
      <c r="A44" s="9">
        <v>520</v>
      </c>
      <c r="B44" s="20" t="s">
        <v>63</v>
      </c>
      <c r="C44" s="100">
        <f>'1. ICAAP'!D44</f>
        <v>0</v>
      </c>
      <c r="D44" s="117"/>
      <c r="E44" s="114">
        <f t="shared" si="0"/>
        <v>0</v>
      </c>
      <c r="F44" s="7"/>
      <c r="G44" s="10"/>
    </row>
    <row r="45" spans="1:7" x14ac:dyDescent="0.25">
      <c r="A45" s="9">
        <v>530</v>
      </c>
      <c r="B45" s="20" t="s">
        <v>60</v>
      </c>
      <c r="C45" s="100">
        <f>'1. ICAAP'!D45</f>
        <v>0</v>
      </c>
      <c r="D45" s="117"/>
      <c r="E45" s="114">
        <f t="shared" si="0"/>
        <v>0</v>
      </c>
      <c r="F45" s="7"/>
      <c r="G45" s="10"/>
    </row>
    <row r="46" spans="1:7" x14ac:dyDescent="0.25">
      <c r="A46" s="9">
        <v>540</v>
      </c>
      <c r="B46" s="20" t="s">
        <v>64</v>
      </c>
      <c r="C46" s="100">
        <f>'1. ICAAP'!D46</f>
        <v>0</v>
      </c>
      <c r="D46" s="117"/>
      <c r="E46" s="114">
        <f t="shared" si="0"/>
        <v>0</v>
      </c>
      <c r="F46" s="7"/>
      <c r="G46" s="10"/>
    </row>
    <row r="47" spans="1:7" x14ac:dyDescent="0.25">
      <c r="A47" s="9">
        <v>550</v>
      </c>
      <c r="B47" s="20" t="s">
        <v>82</v>
      </c>
      <c r="C47" s="100">
        <f>'1. ICAAP'!D47</f>
        <v>0</v>
      </c>
      <c r="D47" s="117"/>
      <c r="E47" s="114">
        <f t="shared" si="0"/>
        <v>0</v>
      </c>
      <c r="F47" s="7"/>
      <c r="G47" s="10"/>
    </row>
    <row r="48" spans="1:7" x14ac:dyDescent="0.25">
      <c r="A48" s="9">
        <v>560</v>
      </c>
      <c r="B48" s="20" t="s">
        <v>65</v>
      </c>
      <c r="C48" s="100">
        <f>'1. ICAAP'!D48</f>
        <v>0</v>
      </c>
      <c r="D48" s="117"/>
      <c r="E48" s="114">
        <f t="shared" si="0"/>
        <v>0</v>
      </c>
      <c r="F48" s="7"/>
      <c r="G48" s="10"/>
    </row>
    <row r="49" spans="1:7" x14ac:dyDescent="0.25">
      <c r="A49" s="9">
        <v>570</v>
      </c>
      <c r="B49" s="20" t="s">
        <v>28</v>
      </c>
      <c r="C49" s="100">
        <f>'1. ICAAP'!D49</f>
        <v>0</v>
      </c>
      <c r="D49" s="117"/>
      <c r="E49" s="114">
        <f t="shared" si="0"/>
        <v>0</v>
      </c>
      <c r="F49" s="7"/>
      <c r="G49" s="10"/>
    </row>
    <row r="50" spans="1:7" x14ac:dyDescent="0.25">
      <c r="A50" s="9">
        <v>600</v>
      </c>
      <c r="B50" s="21" t="s">
        <v>8</v>
      </c>
      <c r="C50" s="100">
        <f>'1. ICAAP'!D50</f>
        <v>0</v>
      </c>
      <c r="D50" s="113">
        <f>SUM(D51:D55)</f>
        <v>0</v>
      </c>
      <c r="E50" s="114">
        <f t="shared" si="0"/>
        <v>0</v>
      </c>
      <c r="F50" s="3"/>
      <c r="G50" s="6"/>
    </row>
    <row r="51" spans="1:7" x14ac:dyDescent="0.25">
      <c r="A51" s="9">
        <v>610</v>
      </c>
      <c r="B51" s="22" t="s">
        <v>108</v>
      </c>
      <c r="C51" s="100">
        <f>'1. ICAAP'!D51</f>
        <v>0</v>
      </c>
      <c r="D51" s="116"/>
      <c r="E51" s="114">
        <f t="shared" si="0"/>
        <v>0</v>
      </c>
      <c r="F51" s="7"/>
      <c r="G51" s="10"/>
    </row>
    <row r="52" spans="1:7" x14ac:dyDescent="0.25">
      <c r="A52" s="9">
        <v>620</v>
      </c>
      <c r="B52" s="6" t="s">
        <v>52</v>
      </c>
      <c r="C52" s="100">
        <f>'1. ICAAP'!D52</f>
        <v>0</v>
      </c>
      <c r="D52" s="117"/>
      <c r="E52" s="114">
        <f t="shared" si="0"/>
        <v>0</v>
      </c>
      <c r="F52" s="7"/>
      <c r="G52" s="10"/>
    </row>
    <row r="53" spans="1:7" x14ac:dyDescent="0.25">
      <c r="A53" s="9">
        <v>630</v>
      </c>
      <c r="B53" s="6" t="s">
        <v>53</v>
      </c>
      <c r="C53" s="100">
        <f>'1. ICAAP'!D53</f>
        <v>0</v>
      </c>
      <c r="D53" s="117"/>
      <c r="E53" s="114">
        <f t="shared" si="0"/>
        <v>0</v>
      </c>
      <c r="F53" s="7"/>
      <c r="G53" s="10"/>
    </row>
    <row r="54" spans="1:7" x14ac:dyDescent="0.25">
      <c r="A54" s="9">
        <v>640</v>
      </c>
      <c r="B54" s="6" t="s">
        <v>54</v>
      </c>
      <c r="C54" s="100">
        <f>'1. ICAAP'!D54</f>
        <v>0</v>
      </c>
      <c r="D54" s="117"/>
      <c r="E54" s="114">
        <f t="shared" si="0"/>
        <v>0</v>
      </c>
      <c r="F54" s="7"/>
      <c r="G54" s="10"/>
    </row>
    <row r="55" spans="1:7" x14ac:dyDescent="0.25">
      <c r="A55" s="9">
        <v>650</v>
      </c>
      <c r="B55" s="6" t="s">
        <v>79</v>
      </c>
      <c r="C55" s="100">
        <f>'1. ICAAP'!D55</f>
        <v>0</v>
      </c>
      <c r="D55" s="117"/>
      <c r="E55" s="114">
        <f t="shared" si="0"/>
        <v>0</v>
      </c>
      <c r="F55" s="7"/>
      <c r="G55" s="10"/>
    </row>
    <row r="56" spans="1:7" x14ac:dyDescent="0.25">
      <c r="A56" s="9">
        <v>700</v>
      </c>
      <c r="B56" s="21" t="s">
        <v>9</v>
      </c>
      <c r="C56" s="100">
        <f>'1. ICAAP'!D56</f>
        <v>0</v>
      </c>
      <c r="D56" s="113">
        <f>SUM(D57:D75)</f>
        <v>0</v>
      </c>
      <c r="E56" s="114">
        <f t="shared" si="0"/>
        <v>0</v>
      </c>
      <c r="F56" s="3"/>
      <c r="G56" s="6"/>
    </row>
    <row r="57" spans="1:7" x14ac:dyDescent="0.25">
      <c r="A57" s="9">
        <v>710</v>
      </c>
      <c r="B57" s="6" t="s">
        <v>78</v>
      </c>
      <c r="C57" s="100">
        <f>'1. ICAAP'!D57</f>
        <v>0</v>
      </c>
      <c r="D57" s="117"/>
      <c r="E57" s="114">
        <f t="shared" si="0"/>
        <v>0</v>
      </c>
      <c r="F57" s="7"/>
      <c r="G57" s="45"/>
    </row>
    <row r="58" spans="1:7" x14ac:dyDescent="0.25">
      <c r="A58" s="9">
        <v>720</v>
      </c>
      <c r="B58" s="22" t="s">
        <v>29</v>
      </c>
      <c r="C58" s="100">
        <f>'1. ICAAP'!D58</f>
        <v>0</v>
      </c>
      <c r="D58" s="117"/>
      <c r="E58" s="114">
        <f t="shared" si="0"/>
        <v>0</v>
      </c>
      <c r="F58" s="7"/>
      <c r="G58" s="10"/>
    </row>
    <row r="59" spans="1:7" x14ac:dyDescent="0.25">
      <c r="A59" s="9">
        <v>730</v>
      </c>
      <c r="B59" s="22" t="s">
        <v>30</v>
      </c>
      <c r="C59" s="100">
        <f>'1. ICAAP'!D59</f>
        <v>0</v>
      </c>
      <c r="D59" s="117"/>
      <c r="E59" s="114">
        <f t="shared" si="0"/>
        <v>0</v>
      </c>
      <c r="F59" s="7"/>
      <c r="G59" s="10"/>
    </row>
    <row r="60" spans="1:7" x14ac:dyDescent="0.25">
      <c r="A60" s="9">
        <v>740</v>
      </c>
      <c r="B60" s="22" t="s">
        <v>31</v>
      </c>
      <c r="C60" s="100">
        <f>'1. ICAAP'!D60</f>
        <v>0</v>
      </c>
      <c r="D60" s="117"/>
      <c r="E60" s="114">
        <f t="shared" si="0"/>
        <v>0</v>
      </c>
      <c r="F60" s="7"/>
      <c r="G60" s="10"/>
    </row>
    <row r="61" spans="1:7" x14ac:dyDescent="0.25">
      <c r="A61" s="9">
        <v>750</v>
      </c>
      <c r="B61" s="22" t="s">
        <v>32</v>
      </c>
      <c r="C61" s="100">
        <f>'1. ICAAP'!D61</f>
        <v>0</v>
      </c>
      <c r="D61" s="117"/>
      <c r="E61" s="114">
        <f t="shared" si="0"/>
        <v>0</v>
      </c>
      <c r="F61" s="7"/>
      <c r="G61" s="10"/>
    </row>
    <row r="62" spans="1:7" x14ac:dyDescent="0.25">
      <c r="A62" s="9">
        <v>760</v>
      </c>
      <c r="B62" s="22" t="s">
        <v>33</v>
      </c>
      <c r="C62" s="100">
        <f>'1. ICAAP'!D62</f>
        <v>0</v>
      </c>
      <c r="D62" s="117"/>
      <c r="E62" s="114">
        <f t="shared" si="0"/>
        <v>0</v>
      </c>
      <c r="F62" s="7"/>
      <c r="G62" s="10"/>
    </row>
    <row r="63" spans="1:7" x14ac:dyDescent="0.25">
      <c r="A63" s="9">
        <v>770</v>
      </c>
      <c r="B63" s="22" t="s">
        <v>34</v>
      </c>
      <c r="C63" s="100">
        <f>'1. ICAAP'!D63</f>
        <v>0</v>
      </c>
      <c r="D63" s="117"/>
      <c r="E63" s="114">
        <f t="shared" si="0"/>
        <v>0</v>
      </c>
      <c r="F63" s="7"/>
      <c r="G63" s="10"/>
    </row>
    <row r="64" spans="1:7" x14ac:dyDescent="0.25">
      <c r="A64" s="9">
        <v>780</v>
      </c>
      <c r="B64" s="22" t="s">
        <v>35</v>
      </c>
      <c r="C64" s="100">
        <f>'1. ICAAP'!D64</f>
        <v>0</v>
      </c>
      <c r="D64" s="117"/>
      <c r="E64" s="114">
        <f t="shared" si="0"/>
        <v>0</v>
      </c>
      <c r="F64" s="7"/>
      <c r="G64" s="10"/>
    </row>
    <row r="65" spans="1:7" x14ac:dyDescent="0.25">
      <c r="A65" s="9">
        <v>790</v>
      </c>
      <c r="B65" s="22" t="s">
        <v>36</v>
      </c>
      <c r="C65" s="100">
        <f>'1. ICAAP'!D65</f>
        <v>0</v>
      </c>
      <c r="D65" s="117"/>
      <c r="E65" s="114">
        <f t="shared" si="0"/>
        <v>0</v>
      </c>
      <c r="F65" s="7"/>
      <c r="G65" s="10"/>
    </row>
    <row r="66" spans="1:7" x14ac:dyDescent="0.25">
      <c r="A66" s="9">
        <v>800</v>
      </c>
      <c r="B66" s="22" t="s">
        <v>37</v>
      </c>
      <c r="C66" s="100">
        <f>'1. ICAAP'!D66</f>
        <v>0</v>
      </c>
      <c r="D66" s="117"/>
      <c r="E66" s="114">
        <f t="shared" si="0"/>
        <v>0</v>
      </c>
      <c r="F66" s="7"/>
      <c r="G66" s="10"/>
    </row>
    <row r="67" spans="1:7" x14ac:dyDescent="0.25">
      <c r="A67" s="9">
        <v>810</v>
      </c>
      <c r="B67" s="22" t="s">
        <v>38</v>
      </c>
      <c r="C67" s="100">
        <f>'1. ICAAP'!D67</f>
        <v>0</v>
      </c>
      <c r="D67" s="117"/>
      <c r="E67" s="114">
        <f t="shared" si="0"/>
        <v>0</v>
      </c>
      <c r="F67" s="7"/>
      <c r="G67" s="10"/>
    </row>
    <row r="68" spans="1:7" x14ac:dyDescent="0.25">
      <c r="A68" s="9">
        <v>820</v>
      </c>
      <c r="B68" s="22" t="s">
        <v>39</v>
      </c>
      <c r="C68" s="100">
        <f>'1. ICAAP'!D68</f>
        <v>0</v>
      </c>
      <c r="D68" s="117"/>
      <c r="E68" s="114">
        <f t="shared" si="0"/>
        <v>0</v>
      </c>
      <c r="F68" s="7"/>
      <c r="G68" s="10"/>
    </row>
    <row r="69" spans="1:7" x14ac:dyDescent="0.25">
      <c r="A69" s="9">
        <v>830</v>
      </c>
      <c r="B69" s="22" t="s">
        <v>40</v>
      </c>
      <c r="C69" s="100">
        <f>'1. ICAAP'!D69</f>
        <v>0</v>
      </c>
      <c r="D69" s="117"/>
      <c r="E69" s="114">
        <f t="shared" si="0"/>
        <v>0</v>
      </c>
      <c r="F69" s="7"/>
      <c r="G69" s="10"/>
    </row>
    <row r="70" spans="1:7" x14ac:dyDescent="0.25">
      <c r="A70" s="9">
        <v>840</v>
      </c>
      <c r="B70" s="22" t="s">
        <v>41</v>
      </c>
      <c r="C70" s="100">
        <f>'1. ICAAP'!D70</f>
        <v>0</v>
      </c>
      <c r="D70" s="117"/>
      <c r="E70" s="114">
        <f t="shared" si="0"/>
        <v>0</v>
      </c>
      <c r="F70" s="7"/>
      <c r="G70" s="10"/>
    </row>
    <row r="71" spans="1:7" x14ac:dyDescent="0.25">
      <c r="A71" s="9">
        <v>850</v>
      </c>
      <c r="B71" s="22" t="s">
        <v>55</v>
      </c>
      <c r="C71" s="100">
        <f>'1. ICAAP'!D71</f>
        <v>0</v>
      </c>
      <c r="D71" s="117"/>
      <c r="E71" s="114">
        <f t="shared" si="0"/>
        <v>0</v>
      </c>
      <c r="F71" s="7"/>
      <c r="G71" s="10"/>
    </row>
    <row r="72" spans="1:7" x14ac:dyDescent="0.25">
      <c r="A72" s="9">
        <v>860</v>
      </c>
      <c r="B72" s="22" t="s">
        <v>42</v>
      </c>
      <c r="C72" s="100">
        <f>'1. ICAAP'!D72</f>
        <v>0</v>
      </c>
      <c r="D72" s="117"/>
      <c r="E72" s="114">
        <f t="shared" si="0"/>
        <v>0</v>
      </c>
      <c r="F72" s="7"/>
      <c r="G72" s="10"/>
    </row>
    <row r="73" spans="1:7" x14ac:dyDescent="0.25">
      <c r="A73" s="9">
        <v>870</v>
      </c>
      <c r="B73" s="22" t="s">
        <v>43</v>
      </c>
      <c r="C73" s="100">
        <f>'1. ICAAP'!D73</f>
        <v>0</v>
      </c>
      <c r="D73" s="117"/>
      <c r="E73" s="114">
        <f t="shared" si="0"/>
        <v>0</v>
      </c>
      <c r="F73" s="7"/>
      <c r="G73" s="10"/>
    </row>
    <row r="74" spans="1:7" x14ac:dyDescent="0.25">
      <c r="A74" s="9">
        <v>880</v>
      </c>
      <c r="B74" s="22" t="s">
        <v>44</v>
      </c>
      <c r="C74" s="100">
        <f>'1. ICAAP'!D74</f>
        <v>0</v>
      </c>
      <c r="D74" s="117"/>
      <c r="E74" s="114">
        <f t="shared" si="0"/>
        <v>0</v>
      </c>
      <c r="F74" s="7"/>
      <c r="G74" s="10"/>
    </row>
    <row r="75" spans="1:7" x14ac:dyDescent="0.25">
      <c r="A75" s="9">
        <v>890</v>
      </c>
      <c r="B75" s="22" t="s">
        <v>45</v>
      </c>
      <c r="C75" s="100">
        <f>'1. ICAAP'!D75</f>
        <v>0</v>
      </c>
      <c r="D75" s="117"/>
      <c r="E75" s="114">
        <f t="shared" si="0"/>
        <v>0</v>
      </c>
      <c r="F75" s="7"/>
      <c r="G75" s="10"/>
    </row>
    <row r="76" spans="1:7" x14ac:dyDescent="0.25">
      <c r="A76" s="9">
        <v>900</v>
      </c>
      <c r="B76" s="21" t="s">
        <v>94</v>
      </c>
      <c r="C76" s="100">
        <f>'1. ICAAP'!D76</f>
        <v>0</v>
      </c>
      <c r="D76" s="117"/>
      <c r="E76" s="114">
        <f t="shared" si="0"/>
        <v>0</v>
      </c>
      <c r="F76" s="7"/>
      <c r="G76" s="10"/>
    </row>
    <row r="77" spans="1:7" x14ac:dyDescent="0.25">
      <c r="A77" s="9">
        <v>910</v>
      </c>
      <c r="B77" s="21" t="s">
        <v>10</v>
      </c>
      <c r="C77" s="100">
        <f>'1. ICAAP'!D77</f>
        <v>0</v>
      </c>
      <c r="D77" s="113">
        <f>D24+D32+D50+D56+D76</f>
        <v>0</v>
      </c>
      <c r="E77" s="114">
        <f t="shared" ref="E77:E80" si="1">C77-D77</f>
        <v>0</v>
      </c>
      <c r="F77" s="3"/>
      <c r="G77" s="6"/>
    </row>
    <row r="78" spans="1:7" x14ac:dyDescent="0.25">
      <c r="A78" s="9">
        <v>920</v>
      </c>
      <c r="B78" s="21" t="s">
        <v>46</v>
      </c>
      <c r="C78" s="100">
        <f>'1. ICAAP'!D78</f>
        <v>0</v>
      </c>
      <c r="D78" s="116"/>
      <c r="E78" s="114">
        <f t="shared" si="1"/>
        <v>0</v>
      </c>
      <c r="F78" s="7"/>
      <c r="G78" s="10"/>
    </row>
    <row r="79" spans="1:7" x14ac:dyDescent="0.25">
      <c r="A79" s="9">
        <v>930</v>
      </c>
      <c r="B79" s="23" t="s">
        <v>876</v>
      </c>
      <c r="C79" s="100">
        <f>'1. ICAAP'!D79</f>
        <v>0</v>
      </c>
      <c r="D79" s="116"/>
      <c r="E79" s="114">
        <f t="shared" si="1"/>
        <v>0</v>
      </c>
      <c r="F79" s="7"/>
      <c r="G79" s="10"/>
    </row>
    <row r="80" spans="1:7" x14ac:dyDescent="0.25">
      <c r="A80" s="9">
        <v>940</v>
      </c>
      <c r="B80" s="59" t="s">
        <v>89</v>
      </c>
      <c r="C80" s="100">
        <f>'1. ICAAP'!D80</f>
        <v>0</v>
      </c>
      <c r="D80" s="113">
        <f>D77-D78+D79</f>
        <v>0</v>
      </c>
      <c r="E80" s="114">
        <f t="shared" si="1"/>
        <v>0</v>
      </c>
      <c r="F80" s="3"/>
      <c r="G80" s="6"/>
    </row>
    <row r="81" spans="1:7" x14ac:dyDescent="0.25">
      <c r="A81" s="97"/>
      <c r="B81" s="59" t="s">
        <v>125</v>
      </c>
      <c r="C81" s="106"/>
      <c r="D81" s="145"/>
      <c r="E81" s="146"/>
      <c r="F81" s="147"/>
      <c r="G81" s="148"/>
    </row>
    <row r="82" spans="1:7" ht="15.75" thickBot="1" x14ac:dyDescent="0.3">
      <c r="A82" s="37">
        <v>950</v>
      </c>
      <c r="B82" s="24" t="s">
        <v>48</v>
      </c>
      <c r="C82" s="118">
        <f>'1. ICAAP'!D82</f>
        <v>0</v>
      </c>
      <c r="D82" s="119">
        <f>D80+D22</f>
        <v>0</v>
      </c>
      <c r="E82" s="119">
        <f>C82-D82</f>
        <v>0</v>
      </c>
      <c r="F82" s="4"/>
      <c r="G82" s="8"/>
    </row>
    <row r="83" spans="1:7" x14ac:dyDescent="0.25">
      <c r="B83" s="33" t="s">
        <v>50</v>
      </c>
    </row>
  </sheetData>
  <sheetProtection algorithmName="SHA-512" hashValue="pkNuSym+H5MWP7fFOzTPXXrwc3cPOi/RAUoyjtWKpd9+5jVnPE38FcFOwqqDesPcdYij1gyuTBR6OBqUy3LHew==" saltValue="iVr1RP7KWS6co+Jh8Fl4bg==" spinCount="100000" sheet="1" objects="1" scenarios="1"/>
  <protectedRanges>
    <protectedRange sqref="F19:G21 F25:G31 D19:D21 F33:G49 D25:D31 D10:D17 F51:G55 D33:D49 D57:D76 D78:D79 F78:G79 F10:G17 D51:D55 F57:G76 C6:D6" name="Data Entry"/>
  </protectedRanges>
  <mergeCells count="4">
    <mergeCell ref="A1:G1"/>
    <mergeCell ref="C4:E4"/>
    <mergeCell ref="F4:F6"/>
    <mergeCell ref="G4:G6"/>
  </mergeCells>
  <conditionalFormatting sqref="E9:E82">
    <cfRule type="expression" dxfId="2" priority="19">
      <formula>AND(D9=0,C9&gt;0)</formula>
    </cfRule>
    <cfRule type="expression" dxfId="1" priority="20">
      <formula>E9/D9&lt;-5%</formula>
    </cfRule>
    <cfRule type="expression" dxfId="0" priority="21">
      <formula>E9/D9&gt;5%</formula>
    </cfRule>
  </conditionalFormatting>
  <dataValidations xWindow="757" yWindow="449" count="2">
    <dataValidation type="decimal" allowBlank="1" showInputMessage="1" showErrorMessage="1" sqref="D10:D17 D19:D21 D25:D31 D33:D49 D51:D55 D57:D76 D78:D79" xr:uid="{476B1932-17C7-47CD-860F-C426E7034B90}">
      <formula1>-999999999999999000</formula1>
      <formula2>999999999999999000</formula2>
    </dataValidation>
    <dataValidation type="date" operator="greaterThanOrEqual" allowBlank="1" showInputMessage="1" showErrorMessage="1" error="Please input as MM/DD/YYYY." prompt="Please input as MM/DD/YYYY." sqref="C6:D6" xr:uid="{422B14FB-8719-4399-B94C-912B3E32DB4A}">
      <formula1>36526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57" yWindow="449" count="1">
        <x14:dataValidation type="list" allowBlank="1" showInputMessage="1" showErrorMessage="1" xr:uid="{88E72AA5-8742-431E-B22E-F5126F5B9876}">
          <x14:formula1>
            <xm:f>list!$A$12:$A$13</xm:f>
          </x14:formula1>
          <xm:sqref>F78:F79 F10:F17 F25:F31 F51:F55 F57:F76 F19:F21 F33:F49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C19F-A35C-4A7C-AC0D-7ACF15A9CF99}">
  <sheetPr>
    <tabColor rgb="FF92D050"/>
  </sheetPr>
  <dimension ref="A1:I34"/>
  <sheetViews>
    <sheetView zoomScale="85" zoomScaleNormal="85" workbookViewId="0">
      <selection sqref="A1:G1"/>
    </sheetView>
  </sheetViews>
  <sheetFormatPr defaultRowHeight="15" x14ac:dyDescent="0.25"/>
  <cols>
    <col min="1" max="1" width="6.85546875" customWidth="1"/>
    <col min="2" max="2" width="98.28515625" bestFit="1" customWidth="1"/>
    <col min="3" max="4" width="12.42578125" style="18" customWidth="1"/>
    <col min="5" max="5" width="14.140625" style="18" customWidth="1"/>
    <col min="6" max="6" width="26.5703125" style="18" customWidth="1"/>
    <col min="7" max="7" width="39.85546875" style="18" customWidth="1"/>
  </cols>
  <sheetData>
    <row r="1" spans="1:9" ht="31.5" x14ac:dyDescent="0.5">
      <c r="A1" s="216" t="s">
        <v>70</v>
      </c>
      <c r="B1" s="216"/>
      <c r="C1" s="216"/>
      <c r="D1" s="216"/>
      <c r="E1" s="216"/>
      <c r="F1" s="216"/>
      <c r="G1" s="216"/>
    </row>
    <row r="2" spans="1:9" ht="15.75" thickBot="1" x14ac:dyDescent="0.3"/>
    <row r="3" spans="1:9" x14ac:dyDescent="0.25">
      <c r="A3" s="28"/>
      <c r="B3" s="34">
        <v>10</v>
      </c>
      <c r="C3" s="35">
        <v>110</v>
      </c>
      <c r="D3" s="44">
        <v>120</v>
      </c>
      <c r="E3" s="44">
        <v>130</v>
      </c>
      <c r="F3" s="32">
        <v>140</v>
      </c>
      <c r="G3" s="31">
        <v>150</v>
      </c>
    </row>
    <row r="4" spans="1:9" ht="30.75" thickBot="1" x14ac:dyDescent="0.3">
      <c r="A4" s="52"/>
      <c r="B4" s="53" t="s">
        <v>0</v>
      </c>
      <c r="C4" s="189" t="s">
        <v>76</v>
      </c>
      <c r="D4" s="189" t="s">
        <v>75</v>
      </c>
      <c r="E4" s="190" t="s">
        <v>81</v>
      </c>
      <c r="F4" s="26" t="s">
        <v>4</v>
      </c>
      <c r="G4" s="27" t="s">
        <v>847</v>
      </c>
    </row>
    <row r="5" spans="1:9" x14ac:dyDescent="0.25">
      <c r="A5" s="81"/>
      <c r="B5" s="144" t="s">
        <v>1</v>
      </c>
      <c r="C5" s="191"/>
      <c r="D5" s="191"/>
      <c r="E5" s="191"/>
      <c r="F5" s="187"/>
      <c r="G5" s="188"/>
      <c r="I5" s="43"/>
    </row>
    <row r="6" spans="1:9" x14ac:dyDescent="0.25">
      <c r="A6" s="81"/>
      <c r="B6" s="39" t="s">
        <v>123</v>
      </c>
      <c r="C6" s="191"/>
      <c r="D6" s="191"/>
      <c r="E6" s="191"/>
      <c r="F6" s="187"/>
      <c r="G6" s="192"/>
      <c r="I6" s="43"/>
    </row>
    <row r="7" spans="1:9" x14ac:dyDescent="0.25">
      <c r="A7" s="82">
        <v>100</v>
      </c>
      <c r="B7" s="20" t="s">
        <v>127</v>
      </c>
      <c r="C7" s="100">
        <f>SUM(C8:C10)</f>
        <v>0</v>
      </c>
      <c r="D7" s="125" t="str">
        <f>IF(OR(ISBLANK(D8),ISBLANK(D9),ISBLANK(D10)),"n/a",SUM(D8:D10))</f>
        <v>n/a</v>
      </c>
      <c r="E7" s="124" t="str">
        <f>IF(OR(ISBLANK(E8),ISBLANK(E9),ISBLANK(E10)),"n/a",SUM(E8:E10))</f>
        <v>n/a</v>
      </c>
      <c r="F7" s="3"/>
      <c r="G7" s="41"/>
    </row>
    <row r="8" spans="1:9" x14ac:dyDescent="0.25">
      <c r="A8" s="82">
        <f t="shared" ref="A8:A20" si="0">A7+10</f>
        <v>110</v>
      </c>
      <c r="B8" s="20" t="s">
        <v>17</v>
      </c>
      <c r="C8" s="193"/>
      <c r="D8" s="193"/>
      <c r="E8" s="193"/>
      <c r="F8" s="3"/>
      <c r="G8" s="56"/>
    </row>
    <row r="9" spans="1:9" x14ac:dyDescent="0.25">
      <c r="A9" s="82">
        <f t="shared" si="0"/>
        <v>120</v>
      </c>
      <c r="B9" s="20" t="s">
        <v>18</v>
      </c>
      <c r="C9" s="193"/>
      <c r="D9" s="193"/>
      <c r="E9" s="193"/>
      <c r="F9" s="3"/>
      <c r="G9" s="56"/>
    </row>
    <row r="10" spans="1:9" x14ac:dyDescent="0.25">
      <c r="A10" s="82">
        <v>130</v>
      </c>
      <c r="B10" s="20" t="s">
        <v>112</v>
      </c>
      <c r="C10" s="193"/>
      <c r="D10" s="193"/>
      <c r="E10" s="193"/>
      <c r="F10" s="3"/>
      <c r="G10" s="56"/>
    </row>
    <row r="11" spans="1:9" x14ac:dyDescent="0.25">
      <c r="A11" s="82">
        <f t="shared" si="0"/>
        <v>140</v>
      </c>
      <c r="B11" s="20" t="s">
        <v>97</v>
      </c>
      <c r="C11" s="193"/>
      <c r="D11" s="193"/>
      <c r="E11" s="193"/>
      <c r="F11" s="3"/>
      <c r="G11" s="56"/>
    </row>
    <row r="12" spans="1:9" x14ac:dyDescent="0.25">
      <c r="A12" s="82">
        <f t="shared" si="0"/>
        <v>150</v>
      </c>
      <c r="B12" s="20" t="s">
        <v>2</v>
      </c>
      <c r="C12" s="193"/>
      <c r="D12" s="193"/>
      <c r="E12" s="193"/>
      <c r="F12" s="3"/>
      <c r="G12" s="56"/>
    </row>
    <row r="13" spans="1:9" x14ac:dyDescent="0.25">
      <c r="A13" s="82">
        <f t="shared" si="0"/>
        <v>160</v>
      </c>
      <c r="B13" s="20" t="s">
        <v>3</v>
      </c>
      <c r="C13" s="193"/>
      <c r="D13" s="193"/>
      <c r="E13" s="193"/>
      <c r="F13" s="3"/>
      <c r="G13" s="56"/>
    </row>
    <row r="14" spans="1:9" x14ac:dyDescent="0.25">
      <c r="A14" s="82">
        <f t="shared" si="0"/>
        <v>170</v>
      </c>
      <c r="B14" s="6" t="s">
        <v>83</v>
      </c>
      <c r="C14" s="193"/>
      <c r="D14" s="193"/>
      <c r="E14" s="193"/>
      <c r="F14" s="3"/>
      <c r="G14" s="56"/>
    </row>
    <row r="15" spans="1:9" x14ac:dyDescent="0.25">
      <c r="A15" s="82">
        <f t="shared" si="0"/>
        <v>180</v>
      </c>
      <c r="B15" s="6" t="s">
        <v>113</v>
      </c>
      <c r="C15" s="193"/>
      <c r="D15" s="193"/>
      <c r="E15" s="193"/>
      <c r="F15" s="3"/>
      <c r="G15" s="56"/>
    </row>
    <row r="16" spans="1:9" x14ac:dyDescent="0.25">
      <c r="A16" s="82">
        <f t="shared" si="0"/>
        <v>190</v>
      </c>
      <c r="B16" s="40" t="s">
        <v>104</v>
      </c>
      <c r="C16" s="100">
        <f>SUM(C8:C15)</f>
        <v>0</v>
      </c>
      <c r="D16" s="125" t="str">
        <f>IF(OR(ISBLANK(D8),ISBLANK(D9),ISBLANK(D11),ISBLANK(D12),ISBLANK(D13),ISBLANK(D14),ISBLANK(D15)),"n/a",SUM(D8:D15))</f>
        <v>n/a</v>
      </c>
      <c r="E16" s="125" t="str">
        <f>IF(OR(ISBLANK(E8),ISBLANK(E9),ISBLANK(E11),ISBLANK(E12),ISBLANK(E13),ISBLANK(E14),ISBLANK(E15)),"n/a",SUM(E8:E15))</f>
        <v>n/a</v>
      </c>
      <c r="F16" s="3"/>
      <c r="G16" s="41"/>
    </row>
    <row r="17" spans="1:7" x14ac:dyDescent="0.25">
      <c r="A17" s="82">
        <f t="shared" si="0"/>
        <v>200</v>
      </c>
      <c r="B17" s="22" t="s">
        <v>100</v>
      </c>
      <c r="C17" s="193"/>
      <c r="D17" s="193"/>
      <c r="E17" s="193"/>
      <c r="F17" s="3"/>
      <c r="G17" s="96"/>
    </row>
    <row r="18" spans="1:7" x14ac:dyDescent="0.25">
      <c r="A18" s="82">
        <f t="shared" si="0"/>
        <v>210</v>
      </c>
      <c r="B18" s="22" t="s">
        <v>101</v>
      </c>
      <c r="C18" s="193"/>
      <c r="D18" s="193"/>
      <c r="E18" s="193"/>
      <c r="F18" s="3"/>
      <c r="G18" s="96"/>
    </row>
    <row r="19" spans="1:7" x14ac:dyDescent="0.25">
      <c r="A19" s="82">
        <f t="shared" si="0"/>
        <v>220</v>
      </c>
      <c r="B19" s="22" t="s">
        <v>102</v>
      </c>
      <c r="C19" s="193"/>
      <c r="D19" s="193"/>
      <c r="E19" s="193"/>
      <c r="F19" s="3"/>
      <c r="G19" s="96"/>
    </row>
    <row r="20" spans="1:7" x14ac:dyDescent="0.25">
      <c r="A20" s="82">
        <f t="shared" si="0"/>
        <v>230</v>
      </c>
      <c r="B20" s="21" t="s">
        <v>128</v>
      </c>
      <c r="C20" s="100">
        <f>SUM(C16:C19)</f>
        <v>0</v>
      </c>
      <c r="D20" s="125" t="str">
        <f>IF(OR(ISBLANK(D8),ISBLANK(D9),ISBLANK(D11),ISBLANK(D12),ISBLANK(D13),ISBLANK(D14),ISBLANK(D15),ISBLANK(D17),ISBLANK(D18),ISBLANK(D19)),"n/a",SUM(D16:D19))</f>
        <v>n/a</v>
      </c>
      <c r="E20" s="125" t="str">
        <f>IF(OR(ISBLANK(E8),ISBLANK(E9),ISBLANK(E11),ISBLANK(E12),ISBLANK(E13),ISBLANK(E14),ISBLANK(E15),ISBLANK(E17),ISBLANK(E18),ISBLANK(E19)),"n/a",SUM(E16:E19))</f>
        <v>n/a</v>
      </c>
      <c r="F20" s="3"/>
      <c r="G20" s="41"/>
    </row>
    <row r="21" spans="1:7" x14ac:dyDescent="0.25">
      <c r="A21" s="82"/>
      <c r="B21" s="21" t="s">
        <v>124</v>
      </c>
      <c r="C21" s="100"/>
      <c r="D21" s="100"/>
      <c r="E21" s="100"/>
      <c r="F21" s="3"/>
      <c r="G21" s="41"/>
    </row>
    <row r="22" spans="1:7" x14ac:dyDescent="0.25">
      <c r="A22" s="83">
        <v>300</v>
      </c>
      <c r="B22" s="20" t="s">
        <v>72</v>
      </c>
      <c r="C22" s="193"/>
      <c r="D22" s="193"/>
      <c r="E22" s="193"/>
      <c r="F22" s="54"/>
      <c r="G22" s="55"/>
    </row>
    <row r="23" spans="1:7" x14ac:dyDescent="0.25">
      <c r="A23" s="83">
        <v>400</v>
      </c>
      <c r="B23" s="20" t="s">
        <v>73</v>
      </c>
      <c r="C23" s="193"/>
      <c r="D23" s="193"/>
      <c r="E23" s="193"/>
      <c r="F23" s="54"/>
      <c r="G23" s="55"/>
    </row>
    <row r="24" spans="1:7" x14ac:dyDescent="0.25">
      <c r="A24" s="83">
        <v>600</v>
      </c>
      <c r="B24" s="20" t="s">
        <v>74</v>
      </c>
      <c r="C24" s="193"/>
      <c r="D24" s="193"/>
      <c r="E24" s="193"/>
      <c r="F24" s="54"/>
      <c r="G24" s="55"/>
    </row>
    <row r="25" spans="1:7" x14ac:dyDescent="0.25">
      <c r="A25" s="83">
        <v>700</v>
      </c>
      <c r="B25" s="40" t="s">
        <v>9</v>
      </c>
      <c r="C25" s="100">
        <f>SUM(C26:C29)</f>
        <v>0</v>
      </c>
      <c r="D25" s="125" t="str">
        <f>IF(OR(ISBLANK(D26),ISBLANK(D27),ISBLANK(D28),ISBLANK(D29)),"n/a",SUM(D26:D29))</f>
        <v>n/a</v>
      </c>
      <c r="E25" s="125" t="str">
        <f>IF(OR(ISBLANK(E26),ISBLANK(E27),ISBLANK(E28),ISBLANK(E29)),"n/a",SUM(E26:E29))</f>
        <v>n/a</v>
      </c>
      <c r="F25" s="3"/>
      <c r="G25" s="41"/>
    </row>
    <row r="26" spans="1:7" x14ac:dyDescent="0.25">
      <c r="A26" s="83">
        <v>720</v>
      </c>
      <c r="B26" s="20" t="s">
        <v>29</v>
      </c>
      <c r="C26" s="193"/>
      <c r="D26" s="193"/>
      <c r="E26" s="193"/>
      <c r="F26" s="54"/>
      <c r="G26" s="55"/>
    </row>
    <row r="27" spans="1:7" x14ac:dyDescent="0.25">
      <c r="A27" s="83">
        <v>770</v>
      </c>
      <c r="B27" s="20" t="s">
        <v>34</v>
      </c>
      <c r="C27" s="193"/>
      <c r="D27" s="193"/>
      <c r="E27" s="193"/>
      <c r="F27" s="54"/>
      <c r="G27" s="55"/>
    </row>
    <row r="28" spans="1:7" x14ac:dyDescent="0.25">
      <c r="A28" s="83">
        <v>880</v>
      </c>
      <c r="B28" s="20" t="s">
        <v>44</v>
      </c>
      <c r="C28" s="193"/>
      <c r="D28" s="193"/>
      <c r="E28" s="193"/>
      <c r="F28" s="54"/>
      <c r="G28" s="55"/>
    </row>
    <row r="29" spans="1:7" x14ac:dyDescent="0.25">
      <c r="A29" s="83">
        <f t="shared" ref="A29" si="1">+A28+10</f>
        <v>890</v>
      </c>
      <c r="B29" s="20" t="s">
        <v>45</v>
      </c>
      <c r="C29" s="194"/>
      <c r="D29" s="194"/>
      <c r="E29" s="194"/>
      <c r="F29" s="57"/>
      <c r="G29" s="58"/>
    </row>
    <row r="30" spans="1:7" ht="15.75" thickBot="1" x14ac:dyDescent="0.3">
      <c r="A30" s="84">
        <v>910</v>
      </c>
      <c r="B30" s="38" t="s">
        <v>71</v>
      </c>
      <c r="C30" s="107">
        <f>C22+C23+C24+C25</f>
        <v>0</v>
      </c>
      <c r="D30" s="126" t="str">
        <f>IF(OR(ISBLANK(D22),ISBLANK(D23),ISBLANK(D24),ISBLANK(D26),ISBLANK(D27),ISBLANK(D28),ISBLANK(D29)),"n/a",SUM(D22:D25))</f>
        <v>n/a</v>
      </c>
      <c r="E30" s="126" t="str">
        <f>IF(OR(ISBLANK(E22),ISBLANK(E23),ISBLANK(E24),ISBLANK(E26),ISBLANK(E27),ISBLANK(E28),ISBLANK(E29)),"n/a",SUM(E22:E25))</f>
        <v>n/a</v>
      </c>
      <c r="F30" s="4"/>
      <c r="G30" s="42"/>
    </row>
    <row r="31" spans="1:7" ht="15.75" thickBot="1" x14ac:dyDescent="0.3"/>
    <row r="32" spans="1:7" x14ac:dyDescent="0.25">
      <c r="A32" s="60"/>
      <c r="B32" s="220">
        <v>200</v>
      </c>
      <c r="C32" s="221"/>
      <c r="D32" s="221"/>
      <c r="E32" s="221"/>
      <c r="F32" s="221"/>
      <c r="G32" s="222"/>
    </row>
    <row r="33" spans="1:7" ht="26.45" customHeight="1" x14ac:dyDescent="0.25">
      <c r="A33" s="61"/>
      <c r="B33" s="200" t="s">
        <v>846</v>
      </c>
      <c r="C33" s="223"/>
      <c r="D33" s="223"/>
      <c r="E33" s="223"/>
      <c r="F33" s="223"/>
      <c r="G33" s="224"/>
    </row>
    <row r="34" spans="1:7" ht="117.95" customHeight="1" thickBot="1" x14ac:dyDescent="0.3">
      <c r="A34" s="80">
        <v>3000</v>
      </c>
      <c r="B34" s="203"/>
      <c r="C34" s="217"/>
      <c r="D34" s="217"/>
      <c r="E34" s="217"/>
      <c r="F34" s="218"/>
      <c r="G34" s="219"/>
    </row>
  </sheetData>
  <sheetProtection algorithmName="SHA-512" hashValue="wkyQzJnza3bKv5QU+vCij8njZ3v8nOT6UyjrPLZ0Kn9KOY1kGTOkXvOdU8uUaVySWIRN164PK4p1i+B/CZeVfw==" saltValue="p6eGpNe4nl5qmgHAXk+nIg==" spinCount="100000" sheet="1" objects="1" scenarios="1"/>
  <protectedRanges>
    <protectedRange sqref="C17:E19 G17:G19 C22:G24 C26:G29 B34 C8:E15 G8:G15" name="Data input"/>
  </protectedRanges>
  <mergeCells count="4">
    <mergeCell ref="A1:G1"/>
    <mergeCell ref="B34:G34"/>
    <mergeCell ref="B32:G32"/>
    <mergeCell ref="B33:G33"/>
  </mergeCells>
  <dataValidations count="1">
    <dataValidation type="decimal" allowBlank="1" showInputMessage="1" showErrorMessage="1" sqref="C8:E15 C17:E19 C22:E24 C26:E29" xr:uid="{D2489A77-AA62-43BA-8B1A-0DB431602E6E}">
      <formula1>-99999999999999900000</formula1>
      <formula2>99999999999999900000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7497CF-462E-4C75-A138-F779420F6F33}">
          <x14:formula1>
            <xm:f>list!$A$2:$A$7</xm:f>
          </x14:formula1>
          <xm:sqref>F22:F24 F26:F29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163A1-6548-49F5-BD72-AEEAB703D68A}">
  <dimension ref="A1:A13"/>
  <sheetViews>
    <sheetView workbookViewId="0">
      <selection activeCell="C17" sqref="C17"/>
    </sheetView>
  </sheetViews>
  <sheetFormatPr defaultRowHeight="15" x14ac:dyDescent="0.25"/>
  <cols>
    <col min="1" max="1" width="90.5703125" customWidth="1"/>
  </cols>
  <sheetData>
    <row r="1" spans="1:1" x14ac:dyDescent="0.25">
      <c r="A1" s="17" t="s">
        <v>4</v>
      </c>
    </row>
    <row r="2" spans="1:1" x14ac:dyDescent="0.25">
      <c r="A2" s="1" t="s">
        <v>57</v>
      </c>
    </row>
    <row r="3" spans="1:1" x14ac:dyDescent="0.25">
      <c r="A3" s="1" t="s">
        <v>58</v>
      </c>
    </row>
    <row r="4" spans="1:1" x14ac:dyDescent="0.25">
      <c r="A4" s="1" t="s">
        <v>59</v>
      </c>
    </row>
    <row r="5" spans="1:1" x14ac:dyDescent="0.25">
      <c r="A5" s="1" t="s">
        <v>47</v>
      </c>
    </row>
    <row r="6" spans="1:1" x14ac:dyDescent="0.25">
      <c r="A6" s="1" t="s">
        <v>99</v>
      </c>
    </row>
    <row r="7" spans="1:1" x14ac:dyDescent="0.25">
      <c r="A7" s="1" t="s">
        <v>90</v>
      </c>
    </row>
    <row r="8" spans="1:1" ht="15.75" thickBot="1" x14ac:dyDescent="0.3"/>
    <row r="9" spans="1:1" x14ac:dyDescent="0.25">
      <c r="A9" s="225" t="s">
        <v>14</v>
      </c>
    </row>
    <row r="10" spans="1:1" x14ac:dyDescent="0.25">
      <c r="A10" s="211"/>
    </row>
    <row r="11" spans="1:1" ht="15.75" thickBot="1" x14ac:dyDescent="0.3">
      <c r="A11" s="212"/>
    </row>
    <row r="12" spans="1:1" x14ac:dyDescent="0.25">
      <c r="A12" t="s">
        <v>15</v>
      </c>
    </row>
    <row r="13" spans="1:1" x14ac:dyDescent="0.25">
      <c r="A13" t="s">
        <v>16</v>
      </c>
    </row>
  </sheetData>
  <sheetProtection algorithmName="SHA-512" hashValue="b6a1M5h8k6jq1SG5MX31X7ST5qWK2+AG+LZ1gaLHSGCYu8cwgHtdNa70NYdcZsSMa6facbsFsWSbKOD2BEXp3g==" saltValue="84kmTSv9+61Fzud8rR2tlA==" spinCount="100000" sheet="1" objects="1" scenarios="1"/>
  <mergeCells count="1">
    <mergeCell ref="A9:A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75247-B96A-4B10-9952-B4392CCA672E}">
  <dimension ref="A1:P767"/>
  <sheetViews>
    <sheetView topLeftCell="A190" workbookViewId="0">
      <selection activeCell="A190" sqref="A1:XFD1048576"/>
    </sheetView>
  </sheetViews>
  <sheetFormatPr defaultColWidth="9.140625" defaultRowHeight="15" x14ac:dyDescent="0.25"/>
  <cols>
    <col min="1" max="1" width="18.28515625" style="149" customWidth="1"/>
    <col min="2" max="10" width="18.28515625" style="178" customWidth="1"/>
    <col min="11" max="11" width="18.28515625" style="150" customWidth="1"/>
    <col min="12" max="16384" width="9.140625" style="178"/>
  </cols>
  <sheetData>
    <row r="1" spans="1:11" s="185" customFormat="1" x14ac:dyDescent="0.25">
      <c r="A1" s="152" t="s">
        <v>129</v>
      </c>
      <c r="B1" s="180" t="s">
        <v>923</v>
      </c>
      <c r="C1" s="180" t="s">
        <v>915</v>
      </c>
      <c r="D1" s="180" t="s">
        <v>916</v>
      </c>
      <c r="E1" s="180" t="s">
        <v>917</v>
      </c>
      <c r="F1" s="180" t="s">
        <v>918</v>
      </c>
      <c r="G1" s="180" t="s">
        <v>919</v>
      </c>
      <c r="H1" s="180" t="s">
        <v>920</v>
      </c>
      <c r="I1" s="180" t="s">
        <v>921</v>
      </c>
      <c r="J1" s="180" t="s">
        <v>922</v>
      </c>
      <c r="K1" s="153" t="s">
        <v>130</v>
      </c>
    </row>
    <row r="2" spans="1:11" x14ac:dyDescent="0.25">
      <c r="A2" s="149" t="s">
        <v>132</v>
      </c>
      <c r="B2" s="177" t="s">
        <v>908</v>
      </c>
      <c r="C2" s="177" t="s">
        <v>123</v>
      </c>
      <c r="D2" s="177" t="s">
        <v>909</v>
      </c>
      <c r="E2" s="177" t="s">
        <v>910</v>
      </c>
      <c r="F2" s="177" t="s">
        <v>911</v>
      </c>
      <c r="G2" s="177" t="s">
        <v>912</v>
      </c>
      <c r="H2" s="178" t="s">
        <v>913</v>
      </c>
      <c r="I2" s="178" t="s">
        <v>914</v>
      </c>
      <c r="J2" s="178" t="s">
        <v>911</v>
      </c>
      <c r="K2" s="150">
        <f>'1. ICAAP'!C9</f>
        <v>0</v>
      </c>
    </row>
    <row r="3" spans="1:11" x14ac:dyDescent="0.25">
      <c r="A3" s="149" t="s">
        <v>131</v>
      </c>
      <c r="B3" s="177" t="s">
        <v>908</v>
      </c>
      <c r="C3" s="177" t="s">
        <v>123</v>
      </c>
      <c r="D3" s="177" t="s">
        <v>909</v>
      </c>
      <c r="E3" s="177" t="s">
        <v>910</v>
      </c>
      <c r="F3" s="177" t="s">
        <v>925</v>
      </c>
      <c r="G3" s="177" t="s">
        <v>912</v>
      </c>
      <c r="H3" s="178" t="s">
        <v>913</v>
      </c>
      <c r="I3" s="178" t="s">
        <v>914</v>
      </c>
      <c r="J3" s="178" t="s">
        <v>924</v>
      </c>
      <c r="K3" s="150">
        <f>'1. ICAAP'!C10</f>
        <v>0</v>
      </c>
    </row>
    <row r="4" spans="1:11" x14ac:dyDescent="0.25">
      <c r="A4" s="149" t="s">
        <v>133</v>
      </c>
      <c r="B4" s="177" t="s">
        <v>908</v>
      </c>
      <c r="C4" s="177" t="s">
        <v>123</v>
      </c>
      <c r="D4" s="177" t="s">
        <v>909</v>
      </c>
      <c r="E4" s="177" t="s">
        <v>910</v>
      </c>
      <c r="F4" s="177" t="s">
        <v>1068</v>
      </c>
      <c r="G4" s="177" t="s">
        <v>912</v>
      </c>
      <c r="H4" s="178" t="s">
        <v>913</v>
      </c>
      <c r="I4" s="178" t="s">
        <v>914</v>
      </c>
      <c r="J4" s="178" t="s">
        <v>1067</v>
      </c>
      <c r="K4" s="150">
        <f>'1. ICAAP'!C11</f>
        <v>0</v>
      </c>
    </row>
    <row r="5" spans="1:11" x14ac:dyDescent="0.25">
      <c r="A5" s="149" t="s">
        <v>134</v>
      </c>
      <c r="B5" s="177" t="s">
        <v>908</v>
      </c>
      <c r="C5" s="177" t="s">
        <v>123</v>
      </c>
      <c r="D5" s="177" t="s">
        <v>909</v>
      </c>
      <c r="E5" s="177" t="s">
        <v>910</v>
      </c>
      <c r="F5" s="177" t="s">
        <v>1066</v>
      </c>
      <c r="G5" s="177" t="s">
        <v>912</v>
      </c>
      <c r="H5" s="178" t="s">
        <v>913</v>
      </c>
      <c r="I5" s="178" t="s">
        <v>914</v>
      </c>
      <c r="J5" s="178" t="s">
        <v>1065</v>
      </c>
      <c r="K5" s="150">
        <f>'1. ICAAP'!C12</f>
        <v>0</v>
      </c>
    </row>
    <row r="6" spans="1:11" x14ac:dyDescent="0.25">
      <c r="A6" s="149" t="s">
        <v>135</v>
      </c>
      <c r="B6" s="177" t="s">
        <v>908</v>
      </c>
      <c r="C6" s="177" t="s">
        <v>123</v>
      </c>
      <c r="D6" s="177" t="s">
        <v>909</v>
      </c>
      <c r="E6" s="177" t="s">
        <v>1064</v>
      </c>
      <c r="F6" s="177" t="s">
        <v>939</v>
      </c>
      <c r="G6" s="177" t="s">
        <v>912</v>
      </c>
      <c r="H6" s="178" t="s">
        <v>913</v>
      </c>
      <c r="I6" s="178" t="s">
        <v>1063</v>
      </c>
      <c r="K6" s="150">
        <f>'1. ICAAP'!C13</f>
        <v>0</v>
      </c>
    </row>
    <row r="7" spans="1:11" x14ac:dyDescent="0.25">
      <c r="A7" s="149" t="s">
        <v>136</v>
      </c>
      <c r="B7" s="177" t="s">
        <v>908</v>
      </c>
      <c r="C7" s="177" t="s">
        <v>123</v>
      </c>
      <c r="D7" s="177" t="s">
        <v>909</v>
      </c>
      <c r="E7" s="177" t="s">
        <v>996</v>
      </c>
      <c r="F7" s="177" t="s">
        <v>911</v>
      </c>
      <c r="G7" s="177" t="s">
        <v>912</v>
      </c>
      <c r="H7" s="178" t="s">
        <v>913</v>
      </c>
      <c r="I7" s="178" t="s">
        <v>994</v>
      </c>
      <c r="J7" s="178" t="s">
        <v>911</v>
      </c>
      <c r="K7" s="150">
        <f>'1. ICAAP'!C14</f>
        <v>0</v>
      </c>
    </row>
    <row r="8" spans="1:11" x14ac:dyDescent="0.25">
      <c r="A8" s="149" t="s">
        <v>137</v>
      </c>
      <c r="B8" s="177" t="s">
        <v>908</v>
      </c>
      <c r="C8" s="177" t="s">
        <v>123</v>
      </c>
      <c r="D8" s="177" t="s">
        <v>909</v>
      </c>
      <c r="E8" s="177" t="s">
        <v>984</v>
      </c>
      <c r="F8" s="177" t="s">
        <v>911</v>
      </c>
      <c r="G8" s="177" t="s">
        <v>912</v>
      </c>
      <c r="H8" s="178" t="s">
        <v>913</v>
      </c>
      <c r="I8" s="178" t="s">
        <v>982</v>
      </c>
      <c r="J8" s="178" t="s">
        <v>911</v>
      </c>
      <c r="K8" s="150">
        <f>'1. ICAAP'!C15</f>
        <v>0</v>
      </c>
    </row>
    <row r="9" spans="1:11" x14ac:dyDescent="0.25">
      <c r="A9" s="149" t="s">
        <v>138</v>
      </c>
      <c r="B9" s="177" t="s">
        <v>908</v>
      </c>
      <c r="C9" s="177" t="s">
        <v>123</v>
      </c>
      <c r="D9" s="177" t="s">
        <v>909</v>
      </c>
      <c r="E9" s="177" t="s">
        <v>83</v>
      </c>
      <c r="F9" s="177" t="s">
        <v>939</v>
      </c>
      <c r="G9" s="177" t="s">
        <v>912</v>
      </c>
      <c r="H9" s="178" t="s">
        <v>913</v>
      </c>
      <c r="I9" s="178" t="s">
        <v>1062</v>
      </c>
      <c r="K9" s="150">
        <f>'1. ICAAP'!C16</f>
        <v>0</v>
      </c>
    </row>
    <row r="10" spans="1:11" x14ac:dyDescent="0.25">
      <c r="A10" s="149" t="s">
        <v>139</v>
      </c>
      <c r="B10" s="177" t="s">
        <v>908</v>
      </c>
      <c r="C10" s="177" t="s">
        <v>123</v>
      </c>
      <c r="D10" s="177" t="s">
        <v>909</v>
      </c>
      <c r="E10" s="177" t="s">
        <v>1061</v>
      </c>
      <c r="F10" s="177" t="s">
        <v>1060</v>
      </c>
      <c r="G10" s="177" t="s">
        <v>912</v>
      </c>
      <c r="H10" s="178" t="s">
        <v>913</v>
      </c>
      <c r="I10" s="178" t="s">
        <v>1059</v>
      </c>
      <c r="J10" s="178" t="s">
        <v>1058</v>
      </c>
      <c r="K10" s="150">
        <f>'1. ICAAP'!C17</f>
        <v>0</v>
      </c>
    </row>
    <row r="11" spans="1:11" x14ac:dyDescent="0.25">
      <c r="A11" s="149" t="s">
        <v>140</v>
      </c>
      <c r="B11" s="177" t="s">
        <v>908</v>
      </c>
      <c r="C11" s="177" t="s">
        <v>123</v>
      </c>
      <c r="D11" s="177" t="s">
        <v>909</v>
      </c>
      <c r="E11" s="177" t="s">
        <v>1057</v>
      </c>
      <c r="F11" s="177" t="s">
        <v>1056</v>
      </c>
      <c r="G11" s="177" t="s">
        <v>912</v>
      </c>
      <c r="H11" s="178" t="s">
        <v>913</v>
      </c>
      <c r="I11" s="178" t="s">
        <v>1055</v>
      </c>
      <c r="J11" s="178" t="s">
        <v>1054</v>
      </c>
      <c r="K11" s="150">
        <f>'1. ICAAP'!C18</f>
        <v>0</v>
      </c>
    </row>
    <row r="12" spans="1:11" x14ac:dyDescent="0.25">
      <c r="A12" s="149" t="s">
        <v>141</v>
      </c>
      <c r="B12" s="177" t="s">
        <v>908</v>
      </c>
      <c r="C12" s="177" t="s">
        <v>123</v>
      </c>
      <c r="D12" s="177" t="s">
        <v>909</v>
      </c>
      <c r="E12" s="177" t="s">
        <v>1053</v>
      </c>
      <c r="F12" s="177" t="s">
        <v>1048</v>
      </c>
      <c r="G12" s="177" t="s">
        <v>912</v>
      </c>
      <c r="H12" s="178" t="s">
        <v>913</v>
      </c>
      <c r="I12" s="178" t="s">
        <v>1052</v>
      </c>
      <c r="J12" s="178" t="s">
        <v>1046</v>
      </c>
      <c r="K12" s="150">
        <f>'1. ICAAP'!C19</f>
        <v>0</v>
      </c>
    </row>
    <row r="13" spans="1:11" x14ac:dyDescent="0.25">
      <c r="A13" s="149" t="s">
        <v>142</v>
      </c>
      <c r="B13" s="177" t="s">
        <v>908</v>
      </c>
      <c r="C13" s="177" t="s">
        <v>123</v>
      </c>
      <c r="D13" s="177" t="s">
        <v>909</v>
      </c>
      <c r="E13" s="177" t="s">
        <v>1051</v>
      </c>
      <c r="F13" s="177" t="s">
        <v>1048</v>
      </c>
      <c r="G13" s="177" t="s">
        <v>912</v>
      </c>
      <c r="H13" s="178" t="s">
        <v>913</v>
      </c>
      <c r="I13" s="178" t="s">
        <v>1050</v>
      </c>
      <c r="J13" s="178" t="s">
        <v>1046</v>
      </c>
      <c r="K13" s="150">
        <f>'1. ICAAP'!C20</f>
        <v>0</v>
      </c>
    </row>
    <row r="14" spans="1:11" x14ac:dyDescent="0.25">
      <c r="A14" s="149" t="s">
        <v>143</v>
      </c>
      <c r="B14" s="177" t="s">
        <v>908</v>
      </c>
      <c r="C14" s="177" t="s">
        <v>123</v>
      </c>
      <c r="D14" s="177" t="s">
        <v>909</v>
      </c>
      <c r="E14" s="177" t="s">
        <v>1049</v>
      </c>
      <c r="F14" s="177" t="s">
        <v>1048</v>
      </c>
      <c r="G14" s="177" t="s">
        <v>912</v>
      </c>
      <c r="H14" s="178" t="s">
        <v>913</v>
      </c>
      <c r="I14" s="178" t="s">
        <v>1047</v>
      </c>
      <c r="J14" s="178" t="s">
        <v>1046</v>
      </c>
      <c r="K14" s="150">
        <f>'1. ICAAP'!C21</f>
        <v>0</v>
      </c>
    </row>
    <row r="15" spans="1:11" x14ac:dyDescent="0.25">
      <c r="A15" s="149" t="s">
        <v>144</v>
      </c>
      <c r="B15" s="177" t="s">
        <v>908</v>
      </c>
      <c r="C15" s="177" t="s">
        <v>123</v>
      </c>
      <c r="D15" s="177" t="s">
        <v>909</v>
      </c>
      <c r="E15" s="177" t="s">
        <v>1045</v>
      </c>
      <c r="F15" s="177" t="s">
        <v>1044</v>
      </c>
      <c r="G15" s="177" t="s">
        <v>912</v>
      </c>
      <c r="H15" s="178" t="s">
        <v>913</v>
      </c>
      <c r="I15" s="178" t="s">
        <v>1043</v>
      </c>
      <c r="J15" s="178" t="s">
        <v>1042</v>
      </c>
      <c r="K15" s="150">
        <f>'1. ICAAP'!C22</f>
        <v>0</v>
      </c>
    </row>
    <row r="16" spans="1:11" x14ac:dyDescent="0.25">
      <c r="A16" s="149" t="s">
        <v>145</v>
      </c>
      <c r="B16" s="177" t="s">
        <v>908</v>
      </c>
      <c r="C16" s="177" t="s">
        <v>124</v>
      </c>
      <c r="D16" s="177" t="s">
        <v>909</v>
      </c>
      <c r="E16" s="177" t="s">
        <v>910</v>
      </c>
      <c r="F16" s="177" t="s">
        <v>911</v>
      </c>
      <c r="G16" s="177" t="s">
        <v>929</v>
      </c>
      <c r="H16" s="178" t="s">
        <v>913</v>
      </c>
      <c r="I16" s="178" t="s">
        <v>914</v>
      </c>
      <c r="J16" s="178" t="s">
        <v>911</v>
      </c>
      <c r="K16" s="150">
        <f>'1. ICAAP'!C24</f>
        <v>0</v>
      </c>
    </row>
    <row r="17" spans="1:11" x14ac:dyDescent="0.25">
      <c r="A17" s="149" t="s">
        <v>146</v>
      </c>
      <c r="B17" s="177" t="s">
        <v>908</v>
      </c>
      <c r="C17" s="177" t="s">
        <v>124</v>
      </c>
      <c r="D17" s="177" t="s">
        <v>909</v>
      </c>
      <c r="E17" s="177" t="s">
        <v>910</v>
      </c>
      <c r="F17" s="177" t="s">
        <v>1041</v>
      </c>
      <c r="G17" s="177" t="s">
        <v>929</v>
      </c>
      <c r="H17" s="178" t="s">
        <v>913</v>
      </c>
      <c r="I17" s="178" t="s">
        <v>914</v>
      </c>
      <c r="J17" s="178" t="s">
        <v>1040</v>
      </c>
      <c r="K17" s="150">
        <f>'1. ICAAP'!C25</f>
        <v>0</v>
      </c>
    </row>
    <row r="18" spans="1:11" x14ac:dyDescent="0.25">
      <c r="A18" s="149" t="s">
        <v>147</v>
      </c>
      <c r="B18" s="177" t="s">
        <v>908</v>
      </c>
      <c r="C18" s="177" t="s">
        <v>124</v>
      </c>
      <c r="D18" s="177" t="s">
        <v>909</v>
      </c>
      <c r="E18" s="177" t="s">
        <v>910</v>
      </c>
      <c r="F18" s="177" t="s">
        <v>1039</v>
      </c>
      <c r="G18" s="177" t="s">
        <v>929</v>
      </c>
      <c r="H18" s="178" t="s">
        <v>913</v>
      </c>
      <c r="I18" s="178" t="s">
        <v>914</v>
      </c>
      <c r="J18" s="178" t="s">
        <v>1038</v>
      </c>
      <c r="K18" s="150">
        <f>'1. ICAAP'!C26</f>
        <v>0</v>
      </c>
    </row>
    <row r="19" spans="1:11" x14ac:dyDescent="0.25">
      <c r="A19" s="149" t="s">
        <v>148</v>
      </c>
      <c r="B19" s="177" t="s">
        <v>908</v>
      </c>
      <c r="C19" s="177" t="s">
        <v>124</v>
      </c>
      <c r="D19" s="177" t="s">
        <v>909</v>
      </c>
      <c r="E19" s="177" t="s">
        <v>910</v>
      </c>
      <c r="F19" s="177" t="s">
        <v>1037</v>
      </c>
      <c r="G19" s="177" t="s">
        <v>929</v>
      </c>
      <c r="H19" s="178" t="s">
        <v>913</v>
      </c>
      <c r="I19" s="178" t="s">
        <v>914</v>
      </c>
      <c r="J19" s="178" t="s">
        <v>1036</v>
      </c>
      <c r="K19" s="150">
        <f>'1. ICAAP'!C27</f>
        <v>0</v>
      </c>
    </row>
    <row r="20" spans="1:11" x14ac:dyDescent="0.25">
      <c r="A20" s="149" t="s">
        <v>149</v>
      </c>
      <c r="B20" s="177" t="s">
        <v>908</v>
      </c>
      <c r="C20" s="177" t="s">
        <v>124</v>
      </c>
      <c r="D20" s="177" t="s">
        <v>909</v>
      </c>
      <c r="E20" s="177" t="s">
        <v>910</v>
      </c>
      <c r="F20" s="177" t="s">
        <v>1035</v>
      </c>
      <c r="G20" s="177" t="s">
        <v>929</v>
      </c>
      <c r="H20" s="178" t="s">
        <v>913</v>
      </c>
      <c r="I20" s="178" t="s">
        <v>914</v>
      </c>
      <c r="J20" s="178" t="s">
        <v>1034</v>
      </c>
      <c r="K20" s="150">
        <f>'1. ICAAP'!C28</f>
        <v>0</v>
      </c>
    </row>
    <row r="21" spans="1:11" x14ac:dyDescent="0.25">
      <c r="A21" s="149" t="s">
        <v>150</v>
      </c>
      <c r="B21" s="177" t="s">
        <v>908</v>
      </c>
      <c r="C21" s="177" t="s">
        <v>124</v>
      </c>
      <c r="D21" s="177" t="s">
        <v>909</v>
      </c>
      <c r="E21" s="177" t="s">
        <v>910</v>
      </c>
      <c r="F21" s="177" t="s">
        <v>1033</v>
      </c>
      <c r="G21" s="177" t="s">
        <v>929</v>
      </c>
      <c r="H21" s="178" t="s">
        <v>913</v>
      </c>
      <c r="I21" s="178" t="s">
        <v>914</v>
      </c>
      <c r="J21" s="178" t="s">
        <v>1032</v>
      </c>
      <c r="K21" s="150">
        <f>'1. ICAAP'!C29</f>
        <v>0</v>
      </c>
    </row>
    <row r="22" spans="1:11" x14ac:dyDescent="0.25">
      <c r="A22" s="149" t="s">
        <v>151</v>
      </c>
      <c r="B22" s="177" t="s">
        <v>908</v>
      </c>
      <c r="C22" s="177" t="s">
        <v>124</v>
      </c>
      <c r="D22" s="177" t="s">
        <v>909</v>
      </c>
      <c r="E22" s="177" t="s">
        <v>910</v>
      </c>
      <c r="F22" s="177" t="s">
        <v>1031</v>
      </c>
      <c r="G22" s="177" t="s">
        <v>929</v>
      </c>
      <c r="H22" s="178" t="s">
        <v>913</v>
      </c>
      <c r="I22" s="178" t="s">
        <v>914</v>
      </c>
      <c r="J22" s="178" t="s">
        <v>1030</v>
      </c>
      <c r="K22" s="150">
        <f>'1. ICAAP'!C30</f>
        <v>0</v>
      </c>
    </row>
    <row r="23" spans="1:11" x14ac:dyDescent="0.25">
      <c r="A23" s="149" t="s">
        <v>152</v>
      </c>
      <c r="B23" s="177" t="s">
        <v>908</v>
      </c>
      <c r="C23" s="177" t="s">
        <v>124</v>
      </c>
      <c r="D23" s="177" t="s">
        <v>909</v>
      </c>
      <c r="E23" s="177" t="s">
        <v>910</v>
      </c>
      <c r="F23" s="177" t="s">
        <v>1170</v>
      </c>
      <c r="G23" s="177" t="s">
        <v>929</v>
      </c>
      <c r="H23" s="178" t="s">
        <v>913</v>
      </c>
      <c r="I23" s="178" t="s">
        <v>914</v>
      </c>
      <c r="J23" s="178" t="s">
        <v>1029</v>
      </c>
      <c r="K23" s="150">
        <f>'1. ICAAP'!C31</f>
        <v>0</v>
      </c>
    </row>
    <row r="24" spans="1:11" x14ac:dyDescent="0.25">
      <c r="A24" s="149" t="s">
        <v>153</v>
      </c>
      <c r="B24" s="177" t="s">
        <v>908</v>
      </c>
      <c r="C24" s="177" t="s">
        <v>124</v>
      </c>
      <c r="D24" s="177" t="s">
        <v>909</v>
      </c>
      <c r="E24" s="177" t="s">
        <v>996</v>
      </c>
      <c r="F24" s="177" t="s">
        <v>911</v>
      </c>
      <c r="G24" s="177" t="s">
        <v>929</v>
      </c>
      <c r="H24" s="178" t="s">
        <v>913</v>
      </c>
      <c r="I24" s="178" t="s">
        <v>994</v>
      </c>
      <c r="J24" s="178" t="s">
        <v>911</v>
      </c>
      <c r="K24" s="150">
        <f>'1. ICAAP'!C32</f>
        <v>0</v>
      </c>
    </row>
    <row r="25" spans="1:11" x14ac:dyDescent="0.25">
      <c r="A25" s="149" t="s">
        <v>154</v>
      </c>
      <c r="B25" s="177" t="s">
        <v>908</v>
      </c>
      <c r="C25" s="177" t="s">
        <v>124</v>
      </c>
      <c r="D25" s="177" t="s">
        <v>909</v>
      </c>
      <c r="E25" s="177" t="s">
        <v>996</v>
      </c>
      <c r="F25" s="177" t="s">
        <v>1028</v>
      </c>
      <c r="G25" s="177" t="s">
        <v>929</v>
      </c>
      <c r="H25" s="178" t="s">
        <v>913</v>
      </c>
      <c r="I25" s="178" t="s">
        <v>994</v>
      </c>
      <c r="J25" s="178" t="s">
        <v>1027</v>
      </c>
      <c r="K25" s="150">
        <f>'1. ICAAP'!C33</f>
        <v>0</v>
      </c>
    </row>
    <row r="26" spans="1:11" x14ac:dyDescent="0.25">
      <c r="A26" s="149" t="s">
        <v>155</v>
      </c>
      <c r="B26" s="177" t="s">
        <v>908</v>
      </c>
      <c r="C26" s="177" t="s">
        <v>124</v>
      </c>
      <c r="D26" s="177" t="s">
        <v>909</v>
      </c>
      <c r="E26" s="177" t="s">
        <v>996</v>
      </c>
      <c r="F26" s="177" t="s">
        <v>1026</v>
      </c>
      <c r="G26" s="177" t="s">
        <v>929</v>
      </c>
      <c r="H26" s="178" t="s">
        <v>913</v>
      </c>
      <c r="I26" s="178" t="s">
        <v>994</v>
      </c>
      <c r="J26" s="178" t="s">
        <v>1025</v>
      </c>
      <c r="K26" s="150">
        <f>'1. ICAAP'!C34</f>
        <v>0</v>
      </c>
    </row>
    <row r="27" spans="1:11" x14ac:dyDescent="0.25">
      <c r="A27" s="149" t="s">
        <v>156</v>
      </c>
      <c r="B27" s="177" t="s">
        <v>908</v>
      </c>
      <c r="C27" s="177" t="s">
        <v>124</v>
      </c>
      <c r="D27" s="177" t="s">
        <v>909</v>
      </c>
      <c r="E27" s="177" t="s">
        <v>996</v>
      </c>
      <c r="F27" s="177" t="s">
        <v>1024</v>
      </c>
      <c r="G27" s="177" t="s">
        <v>929</v>
      </c>
      <c r="H27" s="178" t="s">
        <v>913</v>
      </c>
      <c r="I27" s="178" t="s">
        <v>994</v>
      </c>
      <c r="J27" s="178" t="s">
        <v>1023</v>
      </c>
      <c r="K27" s="150">
        <f>'1. ICAAP'!C35</f>
        <v>0</v>
      </c>
    </row>
    <row r="28" spans="1:11" x14ac:dyDescent="0.25">
      <c r="A28" s="149" t="s">
        <v>157</v>
      </c>
      <c r="B28" s="177" t="s">
        <v>908</v>
      </c>
      <c r="C28" s="177" t="s">
        <v>124</v>
      </c>
      <c r="D28" s="177" t="s">
        <v>909</v>
      </c>
      <c r="E28" s="177" t="s">
        <v>996</v>
      </c>
      <c r="F28" s="177" t="s">
        <v>1022</v>
      </c>
      <c r="G28" s="177" t="s">
        <v>929</v>
      </c>
      <c r="H28" s="178" t="s">
        <v>913</v>
      </c>
      <c r="I28" s="178" t="s">
        <v>994</v>
      </c>
      <c r="J28" s="178" t="s">
        <v>1021</v>
      </c>
      <c r="K28" s="150">
        <f>'1. ICAAP'!C36</f>
        <v>0</v>
      </c>
    </row>
    <row r="29" spans="1:11" x14ac:dyDescent="0.25">
      <c r="A29" s="149" t="s">
        <v>158</v>
      </c>
      <c r="B29" s="177" t="s">
        <v>908</v>
      </c>
      <c r="C29" s="177" t="s">
        <v>124</v>
      </c>
      <c r="D29" s="177" t="s">
        <v>909</v>
      </c>
      <c r="E29" s="177" t="s">
        <v>996</v>
      </c>
      <c r="F29" s="177" t="s">
        <v>1020</v>
      </c>
      <c r="G29" s="177" t="s">
        <v>929</v>
      </c>
      <c r="H29" s="178" t="s">
        <v>913</v>
      </c>
      <c r="I29" s="178" t="s">
        <v>994</v>
      </c>
      <c r="J29" s="178" t="s">
        <v>1019</v>
      </c>
      <c r="K29" s="150">
        <f>'1. ICAAP'!C37</f>
        <v>0</v>
      </c>
    </row>
    <row r="30" spans="1:11" x14ac:dyDescent="0.25">
      <c r="A30" s="149" t="s">
        <v>159</v>
      </c>
      <c r="B30" s="177" t="s">
        <v>908</v>
      </c>
      <c r="C30" s="177" t="s">
        <v>124</v>
      </c>
      <c r="D30" s="177" t="s">
        <v>909</v>
      </c>
      <c r="E30" s="177" t="s">
        <v>996</v>
      </c>
      <c r="F30" s="177" t="s">
        <v>1018</v>
      </c>
      <c r="G30" s="177" t="s">
        <v>929</v>
      </c>
      <c r="H30" s="178" t="s">
        <v>913</v>
      </c>
      <c r="I30" s="178" t="s">
        <v>994</v>
      </c>
      <c r="J30" s="178" t="s">
        <v>1017</v>
      </c>
      <c r="K30" s="150">
        <f>'1. ICAAP'!C38</f>
        <v>0</v>
      </c>
    </row>
    <row r="31" spans="1:11" x14ac:dyDescent="0.25">
      <c r="A31" s="149" t="s">
        <v>160</v>
      </c>
      <c r="B31" s="177" t="s">
        <v>908</v>
      </c>
      <c r="C31" s="177" t="s">
        <v>124</v>
      </c>
      <c r="D31" s="177" t="s">
        <v>909</v>
      </c>
      <c r="E31" s="177" t="s">
        <v>996</v>
      </c>
      <c r="F31" s="177" t="s">
        <v>1016</v>
      </c>
      <c r="G31" s="177" t="s">
        <v>929</v>
      </c>
      <c r="H31" s="178" t="s">
        <v>913</v>
      </c>
      <c r="I31" s="178" t="s">
        <v>994</v>
      </c>
      <c r="J31" s="178" t="s">
        <v>1015</v>
      </c>
      <c r="K31" s="150">
        <f>'1. ICAAP'!C39</f>
        <v>0</v>
      </c>
    </row>
    <row r="32" spans="1:11" x14ac:dyDescent="0.25">
      <c r="A32" s="149" t="s">
        <v>161</v>
      </c>
      <c r="B32" s="177" t="s">
        <v>908</v>
      </c>
      <c r="C32" s="177" t="s">
        <v>124</v>
      </c>
      <c r="D32" s="177" t="s">
        <v>909</v>
      </c>
      <c r="E32" s="177" t="s">
        <v>996</v>
      </c>
      <c r="F32" s="177" t="s">
        <v>1014</v>
      </c>
      <c r="G32" s="177" t="s">
        <v>929</v>
      </c>
      <c r="H32" s="178" t="s">
        <v>913</v>
      </c>
      <c r="I32" s="178" t="s">
        <v>994</v>
      </c>
      <c r="J32" s="178" t="s">
        <v>1013</v>
      </c>
      <c r="K32" s="150">
        <f>'1. ICAAP'!C40</f>
        <v>0</v>
      </c>
    </row>
    <row r="33" spans="1:11" x14ac:dyDescent="0.25">
      <c r="A33" s="149" t="s">
        <v>162</v>
      </c>
      <c r="B33" s="177" t="s">
        <v>908</v>
      </c>
      <c r="C33" s="177" t="s">
        <v>124</v>
      </c>
      <c r="D33" s="177" t="s">
        <v>909</v>
      </c>
      <c r="E33" s="177" t="s">
        <v>996</v>
      </c>
      <c r="F33" s="177" t="s">
        <v>1012</v>
      </c>
      <c r="G33" s="177" t="s">
        <v>929</v>
      </c>
      <c r="H33" s="178" t="s">
        <v>913</v>
      </c>
      <c r="I33" s="178" t="s">
        <v>994</v>
      </c>
      <c r="J33" s="178" t="s">
        <v>1011</v>
      </c>
      <c r="K33" s="150">
        <f>'1. ICAAP'!C41</f>
        <v>0</v>
      </c>
    </row>
    <row r="34" spans="1:11" x14ac:dyDescent="0.25">
      <c r="A34" s="149" t="s">
        <v>163</v>
      </c>
      <c r="B34" s="177" t="s">
        <v>908</v>
      </c>
      <c r="C34" s="177" t="s">
        <v>124</v>
      </c>
      <c r="D34" s="177" t="s">
        <v>909</v>
      </c>
      <c r="E34" s="177" t="s">
        <v>996</v>
      </c>
      <c r="F34" s="177" t="s">
        <v>1010</v>
      </c>
      <c r="G34" s="177" t="s">
        <v>929</v>
      </c>
      <c r="H34" s="178" t="s">
        <v>913</v>
      </c>
      <c r="I34" s="178" t="s">
        <v>994</v>
      </c>
      <c r="J34" s="178" t="s">
        <v>1009</v>
      </c>
      <c r="K34" s="150">
        <f>'1. ICAAP'!C42</f>
        <v>0</v>
      </c>
    </row>
    <row r="35" spans="1:11" x14ac:dyDescent="0.25">
      <c r="A35" s="149" t="s">
        <v>164</v>
      </c>
      <c r="B35" s="177" t="s">
        <v>908</v>
      </c>
      <c r="C35" s="177" t="s">
        <v>124</v>
      </c>
      <c r="D35" s="177" t="s">
        <v>909</v>
      </c>
      <c r="E35" s="177" t="s">
        <v>996</v>
      </c>
      <c r="F35" s="177" t="s">
        <v>1008</v>
      </c>
      <c r="G35" s="177" t="s">
        <v>929</v>
      </c>
      <c r="H35" s="178" t="s">
        <v>913</v>
      </c>
      <c r="I35" s="178" t="s">
        <v>994</v>
      </c>
      <c r="J35" s="178" t="s">
        <v>1007</v>
      </c>
      <c r="K35" s="150">
        <f>'1. ICAAP'!C43</f>
        <v>0</v>
      </c>
    </row>
    <row r="36" spans="1:11" x14ac:dyDescent="0.25">
      <c r="A36" s="149" t="s">
        <v>165</v>
      </c>
      <c r="B36" s="177" t="s">
        <v>908</v>
      </c>
      <c r="C36" s="177" t="s">
        <v>124</v>
      </c>
      <c r="D36" s="177" t="s">
        <v>909</v>
      </c>
      <c r="E36" s="177" t="s">
        <v>996</v>
      </c>
      <c r="F36" s="177" t="s">
        <v>1006</v>
      </c>
      <c r="G36" s="177" t="s">
        <v>929</v>
      </c>
      <c r="H36" s="178" t="s">
        <v>913</v>
      </c>
      <c r="I36" s="178" t="s">
        <v>994</v>
      </c>
      <c r="J36" s="178" t="s">
        <v>1005</v>
      </c>
      <c r="K36" s="150">
        <f>'1. ICAAP'!C44</f>
        <v>0</v>
      </c>
    </row>
    <row r="37" spans="1:11" x14ac:dyDescent="0.25">
      <c r="A37" s="149" t="s">
        <v>166</v>
      </c>
      <c r="B37" s="177" t="s">
        <v>908</v>
      </c>
      <c r="C37" s="177" t="s">
        <v>124</v>
      </c>
      <c r="D37" s="177" t="s">
        <v>909</v>
      </c>
      <c r="E37" s="177" t="s">
        <v>996</v>
      </c>
      <c r="F37" s="177" t="s">
        <v>1004</v>
      </c>
      <c r="G37" s="177" t="s">
        <v>929</v>
      </c>
      <c r="H37" s="178" t="s">
        <v>913</v>
      </c>
      <c r="I37" s="178" t="s">
        <v>994</v>
      </c>
      <c r="J37" s="178" t="s">
        <v>1003</v>
      </c>
      <c r="K37" s="150">
        <f>'1. ICAAP'!C45</f>
        <v>0</v>
      </c>
    </row>
    <row r="38" spans="1:11" x14ac:dyDescent="0.25">
      <c r="A38" s="149" t="s">
        <v>167</v>
      </c>
      <c r="B38" s="177" t="s">
        <v>908</v>
      </c>
      <c r="C38" s="177" t="s">
        <v>124</v>
      </c>
      <c r="D38" s="177" t="s">
        <v>909</v>
      </c>
      <c r="E38" s="177" t="s">
        <v>996</v>
      </c>
      <c r="F38" s="177" t="s">
        <v>1002</v>
      </c>
      <c r="G38" s="177" t="s">
        <v>929</v>
      </c>
      <c r="H38" s="178" t="s">
        <v>913</v>
      </c>
      <c r="I38" s="178" t="s">
        <v>994</v>
      </c>
      <c r="J38" s="178" t="s">
        <v>1001</v>
      </c>
      <c r="K38" s="150">
        <f>'1. ICAAP'!C46</f>
        <v>0</v>
      </c>
    </row>
    <row r="39" spans="1:11" x14ac:dyDescent="0.25">
      <c r="A39" s="149" t="s">
        <v>168</v>
      </c>
      <c r="B39" s="177" t="s">
        <v>908</v>
      </c>
      <c r="C39" s="177" t="s">
        <v>124</v>
      </c>
      <c r="D39" s="177" t="s">
        <v>909</v>
      </c>
      <c r="E39" s="177" t="s">
        <v>996</v>
      </c>
      <c r="F39" s="177" t="s">
        <v>1000</v>
      </c>
      <c r="G39" s="177" t="s">
        <v>929</v>
      </c>
      <c r="H39" s="178" t="s">
        <v>913</v>
      </c>
      <c r="I39" s="178" t="s">
        <v>994</v>
      </c>
      <c r="J39" s="178" t="s">
        <v>999</v>
      </c>
      <c r="K39" s="150">
        <f>'1. ICAAP'!C47</f>
        <v>0</v>
      </c>
    </row>
    <row r="40" spans="1:11" x14ac:dyDescent="0.25">
      <c r="A40" s="149" t="s">
        <v>169</v>
      </c>
      <c r="B40" s="177" t="s">
        <v>908</v>
      </c>
      <c r="C40" s="177" t="s">
        <v>124</v>
      </c>
      <c r="D40" s="177" t="s">
        <v>909</v>
      </c>
      <c r="E40" s="177" t="s">
        <v>996</v>
      </c>
      <c r="F40" s="177" t="s">
        <v>998</v>
      </c>
      <c r="G40" s="177" t="s">
        <v>929</v>
      </c>
      <c r="H40" s="178" t="s">
        <v>913</v>
      </c>
      <c r="I40" s="178" t="s">
        <v>994</v>
      </c>
      <c r="J40" s="178" t="s">
        <v>997</v>
      </c>
      <c r="K40" s="150">
        <f>'1. ICAAP'!C48</f>
        <v>0</v>
      </c>
    </row>
    <row r="41" spans="1:11" x14ac:dyDescent="0.25">
      <c r="A41" s="149" t="s">
        <v>170</v>
      </c>
      <c r="B41" s="177" t="s">
        <v>908</v>
      </c>
      <c r="C41" s="177" t="s">
        <v>124</v>
      </c>
      <c r="D41" s="177" t="s">
        <v>909</v>
      </c>
      <c r="E41" s="177" t="s">
        <v>996</v>
      </c>
      <c r="F41" s="177" t="s">
        <v>995</v>
      </c>
      <c r="G41" s="177" t="s">
        <v>929</v>
      </c>
      <c r="H41" s="178" t="s">
        <v>913</v>
      </c>
      <c r="I41" s="178" t="s">
        <v>994</v>
      </c>
      <c r="J41" s="178" t="s">
        <v>993</v>
      </c>
      <c r="K41" s="150">
        <f>'1. ICAAP'!C49</f>
        <v>0</v>
      </c>
    </row>
    <row r="42" spans="1:11" x14ac:dyDescent="0.25">
      <c r="A42" s="149" t="s">
        <v>171</v>
      </c>
      <c r="B42" s="177" t="s">
        <v>908</v>
      </c>
      <c r="C42" s="177" t="s">
        <v>124</v>
      </c>
      <c r="D42" s="177" t="s">
        <v>909</v>
      </c>
      <c r="E42" s="177" t="s">
        <v>984</v>
      </c>
      <c r="F42" s="177" t="s">
        <v>911</v>
      </c>
      <c r="G42" s="177" t="s">
        <v>929</v>
      </c>
      <c r="H42" s="178" t="s">
        <v>913</v>
      </c>
      <c r="I42" s="178" t="s">
        <v>982</v>
      </c>
      <c r="J42" s="178" t="s">
        <v>911</v>
      </c>
      <c r="K42" s="150">
        <f>'1. ICAAP'!C50</f>
        <v>0</v>
      </c>
    </row>
    <row r="43" spans="1:11" x14ac:dyDescent="0.25">
      <c r="A43" s="149" t="s">
        <v>172</v>
      </c>
      <c r="B43" s="177" t="s">
        <v>908</v>
      </c>
      <c r="C43" s="177" t="s">
        <v>124</v>
      </c>
      <c r="D43" s="177" t="s">
        <v>909</v>
      </c>
      <c r="E43" s="177" t="s">
        <v>984</v>
      </c>
      <c r="F43" s="177" t="s">
        <v>992</v>
      </c>
      <c r="G43" s="177" t="s">
        <v>929</v>
      </c>
      <c r="H43" s="178" t="s">
        <v>913</v>
      </c>
      <c r="I43" s="178" t="s">
        <v>982</v>
      </c>
      <c r="J43" s="178" t="s">
        <v>991</v>
      </c>
      <c r="K43" s="150">
        <f>'1. ICAAP'!C51</f>
        <v>0</v>
      </c>
    </row>
    <row r="44" spans="1:11" x14ac:dyDescent="0.25">
      <c r="A44" s="149" t="s">
        <v>173</v>
      </c>
      <c r="B44" s="177" t="s">
        <v>908</v>
      </c>
      <c r="C44" s="177" t="s">
        <v>124</v>
      </c>
      <c r="D44" s="177" t="s">
        <v>909</v>
      </c>
      <c r="E44" s="177" t="s">
        <v>984</v>
      </c>
      <c r="F44" s="177" t="s">
        <v>990</v>
      </c>
      <c r="G44" s="177" t="s">
        <v>929</v>
      </c>
      <c r="H44" s="178" t="s">
        <v>913</v>
      </c>
      <c r="I44" s="178" t="s">
        <v>982</v>
      </c>
      <c r="J44" s="178" t="s">
        <v>989</v>
      </c>
      <c r="K44" s="150">
        <f>'1. ICAAP'!C52</f>
        <v>0</v>
      </c>
    </row>
    <row r="45" spans="1:11" x14ac:dyDescent="0.25">
      <c r="A45" s="149" t="s">
        <v>174</v>
      </c>
      <c r="B45" s="177" t="s">
        <v>908</v>
      </c>
      <c r="C45" s="177" t="s">
        <v>124</v>
      </c>
      <c r="D45" s="177" t="s">
        <v>909</v>
      </c>
      <c r="E45" s="177" t="s">
        <v>984</v>
      </c>
      <c r="F45" s="177" t="s">
        <v>988</v>
      </c>
      <c r="G45" s="177" t="s">
        <v>929</v>
      </c>
      <c r="H45" s="178" t="s">
        <v>913</v>
      </c>
      <c r="I45" s="178" t="s">
        <v>982</v>
      </c>
      <c r="J45" s="178" t="s">
        <v>987</v>
      </c>
      <c r="K45" s="150">
        <f>'1. ICAAP'!C53</f>
        <v>0</v>
      </c>
    </row>
    <row r="46" spans="1:11" x14ac:dyDescent="0.25">
      <c r="A46" s="149" t="s">
        <v>175</v>
      </c>
      <c r="B46" s="177" t="s">
        <v>908</v>
      </c>
      <c r="C46" s="177" t="s">
        <v>124</v>
      </c>
      <c r="D46" s="177" t="s">
        <v>909</v>
      </c>
      <c r="E46" s="177" t="s">
        <v>984</v>
      </c>
      <c r="F46" s="177" t="s">
        <v>986</v>
      </c>
      <c r="G46" s="177" t="s">
        <v>929</v>
      </c>
      <c r="H46" s="178" t="s">
        <v>913</v>
      </c>
      <c r="I46" s="178" t="s">
        <v>982</v>
      </c>
      <c r="J46" s="178" t="s">
        <v>985</v>
      </c>
      <c r="K46" s="150">
        <f>'1. ICAAP'!C54</f>
        <v>0</v>
      </c>
    </row>
    <row r="47" spans="1:11" x14ac:dyDescent="0.25">
      <c r="A47" s="149" t="s">
        <v>176</v>
      </c>
      <c r="B47" s="177" t="s">
        <v>908</v>
      </c>
      <c r="C47" s="177" t="s">
        <v>124</v>
      </c>
      <c r="D47" s="177" t="s">
        <v>909</v>
      </c>
      <c r="E47" s="177" t="s">
        <v>984</v>
      </c>
      <c r="F47" s="177" t="s">
        <v>983</v>
      </c>
      <c r="G47" s="177" t="s">
        <v>929</v>
      </c>
      <c r="H47" s="178" t="s">
        <v>913</v>
      </c>
      <c r="I47" s="178" t="s">
        <v>982</v>
      </c>
      <c r="J47" s="178" t="s">
        <v>981</v>
      </c>
      <c r="K47" s="150">
        <f>'1. ICAAP'!C55</f>
        <v>0</v>
      </c>
    </row>
    <row r="48" spans="1:11" x14ac:dyDescent="0.25">
      <c r="A48" s="149" t="s">
        <v>177</v>
      </c>
      <c r="B48" s="177" t="s">
        <v>908</v>
      </c>
      <c r="C48" s="177" t="s">
        <v>124</v>
      </c>
      <c r="D48" s="177" t="s">
        <v>909</v>
      </c>
      <c r="E48" s="177" t="s">
        <v>944</v>
      </c>
      <c r="F48" s="177" t="s">
        <v>911</v>
      </c>
      <c r="G48" s="177" t="s">
        <v>929</v>
      </c>
      <c r="H48" s="178" t="s">
        <v>913</v>
      </c>
      <c r="I48" s="178" t="s">
        <v>942</v>
      </c>
      <c r="J48" s="178" t="s">
        <v>911</v>
      </c>
      <c r="K48" s="150">
        <f>'1. ICAAP'!C56</f>
        <v>0</v>
      </c>
    </row>
    <row r="49" spans="1:11" x14ac:dyDescent="0.25">
      <c r="A49" s="149" t="s">
        <v>178</v>
      </c>
      <c r="B49" s="177" t="s">
        <v>908</v>
      </c>
      <c r="C49" s="177" t="s">
        <v>124</v>
      </c>
      <c r="D49" s="177" t="s">
        <v>909</v>
      </c>
      <c r="E49" s="177" t="s">
        <v>944</v>
      </c>
      <c r="F49" s="177" t="s">
        <v>980</v>
      </c>
      <c r="G49" s="177" t="s">
        <v>929</v>
      </c>
      <c r="H49" s="178" t="s">
        <v>913</v>
      </c>
      <c r="I49" s="178" t="s">
        <v>942</v>
      </c>
      <c r="J49" s="178" t="s">
        <v>979</v>
      </c>
      <c r="K49" s="150">
        <f>'1. ICAAP'!C57</f>
        <v>0</v>
      </c>
    </row>
    <row r="50" spans="1:11" x14ac:dyDescent="0.25">
      <c r="A50" s="149" t="s">
        <v>179</v>
      </c>
      <c r="B50" s="177" t="s">
        <v>908</v>
      </c>
      <c r="C50" s="177" t="s">
        <v>124</v>
      </c>
      <c r="D50" s="177" t="s">
        <v>909</v>
      </c>
      <c r="E50" s="177" t="s">
        <v>944</v>
      </c>
      <c r="F50" s="177" t="s">
        <v>978</v>
      </c>
      <c r="G50" s="177" t="s">
        <v>929</v>
      </c>
      <c r="H50" s="178" t="s">
        <v>913</v>
      </c>
      <c r="I50" s="178" t="s">
        <v>942</v>
      </c>
      <c r="J50" s="178" t="s">
        <v>977</v>
      </c>
      <c r="K50" s="150">
        <f>'1. ICAAP'!C58</f>
        <v>0</v>
      </c>
    </row>
    <row r="51" spans="1:11" x14ac:dyDescent="0.25">
      <c r="A51" s="149" t="s">
        <v>181</v>
      </c>
      <c r="B51" s="177" t="s">
        <v>908</v>
      </c>
      <c r="C51" s="177" t="s">
        <v>124</v>
      </c>
      <c r="D51" s="177" t="s">
        <v>909</v>
      </c>
      <c r="E51" s="177" t="s">
        <v>944</v>
      </c>
      <c r="F51" s="177" t="s">
        <v>976</v>
      </c>
      <c r="G51" s="177" t="s">
        <v>929</v>
      </c>
      <c r="H51" s="178" t="s">
        <v>913</v>
      </c>
      <c r="I51" s="178" t="s">
        <v>942</v>
      </c>
      <c r="J51" s="178" t="s">
        <v>975</v>
      </c>
      <c r="K51" s="150">
        <f>'1. ICAAP'!C59</f>
        <v>0</v>
      </c>
    </row>
    <row r="52" spans="1:11" x14ac:dyDescent="0.25">
      <c r="A52" s="149" t="s">
        <v>182</v>
      </c>
      <c r="B52" s="177" t="s">
        <v>908</v>
      </c>
      <c r="C52" s="177" t="s">
        <v>124</v>
      </c>
      <c r="D52" s="177" t="s">
        <v>909</v>
      </c>
      <c r="E52" s="177" t="s">
        <v>944</v>
      </c>
      <c r="F52" s="177" t="s">
        <v>974</v>
      </c>
      <c r="G52" s="177" t="s">
        <v>929</v>
      </c>
      <c r="H52" s="178" t="s">
        <v>913</v>
      </c>
      <c r="I52" s="178" t="s">
        <v>942</v>
      </c>
      <c r="J52" s="178" t="s">
        <v>973</v>
      </c>
      <c r="K52" s="150">
        <f>'1. ICAAP'!C60</f>
        <v>0</v>
      </c>
    </row>
    <row r="53" spans="1:11" x14ac:dyDescent="0.25">
      <c r="A53" s="149" t="s">
        <v>183</v>
      </c>
      <c r="B53" s="177" t="s">
        <v>908</v>
      </c>
      <c r="C53" s="177" t="s">
        <v>124</v>
      </c>
      <c r="D53" s="177" t="s">
        <v>909</v>
      </c>
      <c r="E53" s="177" t="s">
        <v>944</v>
      </c>
      <c r="F53" s="177" t="s">
        <v>972</v>
      </c>
      <c r="G53" s="177" t="s">
        <v>929</v>
      </c>
      <c r="H53" s="178" t="s">
        <v>913</v>
      </c>
      <c r="I53" s="178" t="s">
        <v>942</v>
      </c>
      <c r="J53" s="178" t="s">
        <v>971</v>
      </c>
      <c r="K53" s="150">
        <f>'1. ICAAP'!C61</f>
        <v>0</v>
      </c>
    </row>
    <row r="54" spans="1:11" x14ac:dyDescent="0.25">
      <c r="A54" s="149" t="s">
        <v>184</v>
      </c>
      <c r="B54" s="177" t="s">
        <v>908</v>
      </c>
      <c r="C54" s="177" t="s">
        <v>124</v>
      </c>
      <c r="D54" s="177" t="s">
        <v>909</v>
      </c>
      <c r="E54" s="177" t="s">
        <v>944</v>
      </c>
      <c r="F54" s="177" t="s">
        <v>970</v>
      </c>
      <c r="G54" s="177" t="s">
        <v>929</v>
      </c>
      <c r="H54" s="178" t="s">
        <v>913</v>
      </c>
      <c r="I54" s="178" t="s">
        <v>942</v>
      </c>
      <c r="J54" s="178" t="s">
        <v>969</v>
      </c>
      <c r="K54" s="150">
        <f>'1. ICAAP'!C62</f>
        <v>0</v>
      </c>
    </row>
    <row r="55" spans="1:11" x14ac:dyDescent="0.25">
      <c r="A55" s="149" t="s">
        <v>185</v>
      </c>
      <c r="B55" s="177" t="s">
        <v>908</v>
      </c>
      <c r="C55" s="177" t="s">
        <v>124</v>
      </c>
      <c r="D55" s="177" t="s">
        <v>909</v>
      </c>
      <c r="E55" s="177" t="s">
        <v>944</v>
      </c>
      <c r="F55" s="177" t="s">
        <v>968</v>
      </c>
      <c r="G55" s="177" t="s">
        <v>929</v>
      </c>
      <c r="H55" s="178" t="s">
        <v>913</v>
      </c>
      <c r="I55" s="178" t="s">
        <v>942</v>
      </c>
      <c r="J55" s="178" t="s">
        <v>967</v>
      </c>
      <c r="K55" s="150">
        <f>'1. ICAAP'!C63</f>
        <v>0</v>
      </c>
    </row>
    <row r="56" spans="1:11" x14ac:dyDescent="0.25">
      <c r="A56" s="149" t="s">
        <v>187</v>
      </c>
      <c r="B56" s="177" t="s">
        <v>908</v>
      </c>
      <c r="C56" s="177" t="s">
        <v>124</v>
      </c>
      <c r="D56" s="177" t="s">
        <v>909</v>
      </c>
      <c r="E56" s="177" t="s">
        <v>944</v>
      </c>
      <c r="F56" s="177" t="s">
        <v>966</v>
      </c>
      <c r="G56" s="177" t="s">
        <v>929</v>
      </c>
      <c r="H56" s="178" t="s">
        <v>913</v>
      </c>
      <c r="I56" s="178" t="s">
        <v>942</v>
      </c>
      <c r="J56" s="178" t="s">
        <v>965</v>
      </c>
      <c r="K56" s="150">
        <f>'1. ICAAP'!C64</f>
        <v>0</v>
      </c>
    </row>
    <row r="57" spans="1:11" x14ac:dyDescent="0.25">
      <c r="A57" s="149" t="s">
        <v>188</v>
      </c>
      <c r="B57" s="177" t="s">
        <v>908</v>
      </c>
      <c r="C57" s="177" t="s">
        <v>124</v>
      </c>
      <c r="D57" s="177" t="s">
        <v>909</v>
      </c>
      <c r="E57" s="177" t="s">
        <v>944</v>
      </c>
      <c r="F57" s="177" t="s">
        <v>964</v>
      </c>
      <c r="G57" s="177" t="s">
        <v>929</v>
      </c>
      <c r="H57" s="178" t="s">
        <v>913</v>
      </c>
      <c r="I57" s="178" t="s">
        <v>942</v>
      </c>
      <c r="J57" s="178" t="s">
        <v>963</v>
      </c>
      <c r="K57" s="150">
        <f>'1. ICAAP'!C65</f>
        <v>0</v>
      </c>
    </row>
    <row r="58" spans="1:11" x14ac:dyDescent="0.25">
      <c r="A58" s="149" t="s">
        <v>189</v>
      </c>
      <c r="B58" s="177" t="s">
        <v>908</v>
      </c>
      <c r="C58" s="177" t="s">
        <v>124</v>
      </c>
      <c r="D58" s="177" t="s">
        <v>909</v>
      </c>
      <c r="E58" s="177" t="s">
        <v>944</v>
      </c>
      <c r="F58" s="177" t="s">
        <v>962</v>
      </c>
      <c r="G58" s="177" t="s">
        <v>929</v>
      </c>
      <c r="H58" s="178" t="s">
        <v>913</v>
      </c>
      <c r="I58" s="178" t="s">
        <v>942</v>
      </c>
      <c r="J58" s="178" t="s">
        <v>961</v>
      </c>
      <c r="K58" s="150">
        <f>'1. ICAAP'!C66</f>
        <v>0</v>
      </c>
    </row>
    <row r="59" spans="1:11" x14ac:dyDescent="0.25">
      <c r="A59" s="149" t="s">
        <v>190</v>
      </c>
      <c r="B59" s="177" t="s">
        <v>908</v>
      </c>
      <c r="C59" s="177" t="s">
        <v>124</v>
      </c>
      <c r="D59" s="177" t="s">
        <v>909</v>
      </c>
      <c r="E59" s="177" t="s">
        <v>944</v>
      </c>
      <c r="F59" s="177" t="s">
        <v>960</v>
      </c>
      <c r="G59" s="177" t="s">
        <v>929</v>
      </c>
      <c r="H59" s="178" t="s">
        <v>913</v>
      </c>
      <c r="I59" s="178" t="s">
        <v>942</v>
      </c>
      <c r="J59" s="178" t="s">
        <v>959</v>
      </c>
      <c r="K59" s="150">
        <f>'1. ICAAP'!C67</f>
        <v>0</v>
      </c>
    </row>
    <row r="60" spans="1:11" x14ac:dyDescent="0.25">
      <c r="A60" s="149" t="s">
        <v>191</v>
      </c>
      <c r="B60" s="177" t="s">
        <v>908</v>
      </c>
      <c r="C60" s="177" t="s">
        <v>124</v>
      </c>
      <c r="D60" s="177" t="s">
        <v>909</v>
      </c>
      <c r="E60" s="177" t="s">
        <v>944</v>
      </c>
      <c r="F60" s="177" t="s">
        <v>958</v>
      </c>
      <c r="G60" s="177" t="s">
        <v>929</v>
      </c>
      <c r="H60" s="178" t="s">
        <v>913</v>
      </c>
      <c r="I60" s="178" t="s">
        <v>942</v>
      </c>
      <c r="J60" s="178" t="s">
        <v>957</v>
      </c>
      <c r="K60" s="150">
        <f>'1. ICAAP'!C68</f>
        <v>0</v>
      </c>
    </row>
    <row r="61" spans="1:11" x14ac:dyDescent="0.25">
      <c r="A61" s="149" t="s">
        <v>192</v>
      </c>
      <c r="B61" s="177" t="s">
        <v>908</v>
      </c>
      <c r="C61" s="177" t="s">
        <v>124</v>
      </c>
      <c r="D61" s="177" t="s">
        <v>909</v>
      </c>
      <c r="E61" s="177" t="s">
        <v>944</v>
      </c>
      <c r="F61" s="177" t="s">
        <v>956</v>
      </c>
      <c r="G61" s="177" t="s">
        <v>929</v>
      </c>
      <c r="H61" s="178" t="s">
        <v>913</v>
      </c>
      <c r="I61" s="178" t="s">
        <v>942</v>
      </c>
      <c r="J61" s="178" t="s">
        <v>955</v>
      </c>
      <c r="K61" s="150">
        <f>'1. ICAAP'!C69</f>
        <v>0</v>
      </c>
    </row>
    <row r="62" spans="1:11" x14ac:dyDescent="0.25">
      <c r="A62" s="149" t="s">
        <v>193</v>
      </c>
      <c r="B62" s="177" t="s">
        <v>908</v>
      </c>
      <c r="C62" s="177" t="s">
        <v>124</v>
      </c>
      <c r="D62" s="177" t="s">
        <v>909</v>
      </c>
      <c r="E62" s="177" t="s">
        <v>944</v>
      </c>
      <c r="F62" s="177" t="s">
        <v>954</v>
      </c>
      <c r="G62" s="177" t="s">
        <v>929</v>
      </c>
      <c r="H62" s="178" t="s">
        <v>913</v>
      </c>
      <c r="I62" s="178" t="s">
        <v>942</v>
      </c>
      <c r="J62" s="178" t="s">
        <v>953</v>
      </c>
      <c r="K62" s="150">
        <f>'1. ICAAP'!C70</f>
        <v>0</v>
      </c>
    </row>
    <row r="63" spans="1:11" x14ac:dyDescent="0.25">
      <c r="A63" s="149" t="s">
        <v>194</v>
      </c>
      <c r="B63" s="177" t="s">
        <v>908</v>
      </c>
      <c r="C63" s="177" t="s">
        <v>124</v>
      </c>
      <c r="D63" s="177" t="s">
        <v>909</v>
      </c>
      <c r="E63" s="177" t="s">
        <v>944</v>
      </c>
      <c r="F63" s="177" t="s">
        <v>952</v>
      </c>
      <c r="G63" s="177" t="s">
        <v>929</v>
      </c>
      <c r="H63" s="178" t="s">
        <v>913</v>
      </c>
      <c r="I63" s="178" t="s">
        <v>942</v>
      </c>
      <c r="J63" s="178" t="s">
        <v>951</v>
      </c>
      <c r="K63" s="150">
        <f>'1. ICAAP'!C71</f>
        <v>0</v>
      </c>
    </row>
    <row r="64" spans="1:11" x14ac:dyDescent="0.25">
      <c r="A64" s="149" t="s">
        <v>195</v>
      </c>
      <c r="B64" s="177" t="s">
        <v>908</v>
      </c>
      <c r="C64" s="177" t="s">
        <v>124</v>
      </c>
      <c r="D64" s="177" t="s">
        <v>909</v>
      </c>
      <c r="E64" s="177" t="s">
        <v>944</v>
      </c>
      <c r="F64" s="177" t="s">
        <v>950</v>
      </c>
      <c r="G64" s="177" t="s">
        <v>929</v>
      </c>
      <c r="H64" s="178" t="s">
        <v>913</v>
      </c>
      <c r="I64" s="178" t="s">
        <v>942</v>
      </c>
      <c r="J64" s="178" t="s">
        <v>949</v>
      </c>
      <c r="K64" s="150">
        <f>'1. ICAAP'!C72</f>
        <v>0</v>
      </c>
    </row>
    <row r="65" spans="1:11" x14ac:dyDescent="0.25">
      <c r="A65" s="149" t="s">
        <v>196</v>
      </c>
      <c r="B65" s="177" t="s">
        <v>908</v>
      </c>
      <c r="C65" s="177" t="s">
        <v>124</v>
      </c>
      <c r="D65" s="177" t="s">
        <v>909</v>
      </c>
      <c r="E65" s="177" t="s">
        <v>944</v>
      </c>
      <c r="F65" s="177" t="s">
        <v>948</v>
      </c>
      <c r="G65" s="177" t="s">
        <v>929</v>
      </c>
      <c r="H65" s="178" t="s">
        <v>913</v>
      </c>
      <c r="I65" s="178" t="s">
        <v>942</v>
      </c>
      <c r="J65" s="178" t="s">
        <v>947</v>
      </c>
      <c r="K65" s="150">
        <f>'1. ICAAP'!C73</f>
        <v>0</v>
      </c>
    </row>
    <row r="66" spans="1:11" x14ac:dyDescent="0.25">
      <c r="A66" s="149" t="s">
        <v>197</v>
      </c>
      <c r="B66" s="177" t="s">
        <v>908</v>
      </c>
      <c r="C66" s="177" t="s">
        <v>124</v>
      </c>
      <c r="D66" s="177" t="s">
        <v>909</v>
      </c>
      <c r="E66" s="177" t="s">
        <v>944</v>
      </c>
      <c r="F66" s="177" t="s">
        <v>946</v>
      </c>
      <c r="G66" s="177" t="s">
        <v>929</v>
      </c>
      <c r="H66" s="178" t="s">
        <v>913</v>
      </c>
      <c r="I66" s="178" t="s">
        <v>942</v>
      </c>
      <c r="J66" s="178" t="s">
        <v>945</v>
      </c>
      <c r="K66" s="150">
        <f>'1. ICAAP'!C74</f>
        <v>0</v>
      </c>
    </row>
    <row r="67" spans="1:11" x14ac:dyDescent="0.25">
      <c r="A67" s="149" t="s">
        <v>199</v>
      </c>
      <c r="B67" s="177" t="s">
        <v>908</v>
      </c>
      <c r="C67" s="177" t="s">
        <v>124</v>
      </c>
      <c r="D67" s="177" t="s">
        <v>909</v>
      </c>
      <c r="E67" s="177" t="s">
        <v>944</v>
      </c>
      <c r="F67" s="177" t="s">
        <v>943</v>
      </c>
      <c r="G67" s="177" t="s">
        <v>929</v>
      </c>
      <c r="H67" s="178" t="s">
        <v>913</v>
      </c>
      <c r="I67" s="178" t="s">
        <v>942</v>
      </c>
      <c r="J67" s="178" t="s">
        <v>941</v>
      </c>
      <c r="K67" s="150">
        <f>'1. ICAAP'!C75</f>
        <v>0</v>
      </c>
    </row>
    <row r="68" spans="1:11" x14ac:dyDescent="0.25">
      <c r="A68" s="149" t="s">
        <v>200</v>
      </c>
      <c r="B68" s="177" t="s">
        <v>908</v>
      </c>
      <c r="C68" s="177" t="s">
        <v>124</v>
      </c>
      <c r="D68" s="177" t="s">
        <v>909</v>
      </c>
      <c r="E68" s="177" t="s">
        <v>940</v>
      </c>
      <c r="F68" s="177" t="s">
        <v>939</v>
      </c>
      <c r="G68" s="177" t="s">
        <v>929</v>
      </c>
      <c r="H68" s="178" t="s">
        <v>913</v>
      </c>
      <c r="I68" s="178" t="s">
        <v>938</v>
      </c>
      <c r="K68" s="150">
        <f>'1. ICAAP'!C76</f>
        <v>0</v>
      </c>
    </row>
    <row r="69" spans="1:11" x14ac:dyDescent="0.25">
      <c r="A69" s="149" t="s">
        <v>201</v>
      </c>
      <c r="B69" s="177" t="s">
        <v>908</v>
      </c>
      <c r="C69" s="177" t="s">
        <v>124</v>
      </c>
      <c r="D69" s="177" t="s">
        <v>909</v>
      </c>
      <c r="E69" s="177" t="s">
        <v>89</v>
      </c>
      <c r="F69" s="177" t="s">
        <v>937</v>
      </c>
      <c r="G69" s="177" t="s">
        <v>929</v>
      </c>
      <c r="H69" s="178" t="s">
        <v>913</v>
      </c>
      <c r="I69" s="178" t="s">
        <v>932</v>
      </c>
      <c r="J69" s="178" t="s">
        <v>936</v>
      </c>
      <c r="K69" s="150">
        <f>'1. ICAAP'!C77</f>
        <v>0</v>
      </c>
    </row>
    <row r="70" spans="1:11" x14ac:dyDescent="0.25">
      <c r="A70" s="149" t="s">
        <v>202</v>
      </c>
      <c r="B70" s="177" t="s">
        <v>908</v>
      </c>
      <c r="C70" s="177" t="s">
        <v>124</v>
      </c>
      <c r="D70" s="177" t="s">
        <v>909</v>
      </c>
      <c r="E70" s="177" t="s">
        <v>89</v>
      </c>
      <c r="F70" s="177" t="s">
        <v>935</v>
      </c>
      <c r="G70" s="177" t="s">
        <v>929</v>
      </c>
      <c r="H70" s="178" t="s">
        <v>913</v>
      </c>
      <c r="I70" s="178" t="s">
        <v>932</v>
      </c>
      <c r="J70" s="178" t="s">
        <v>934</v>
      </c>
      <c r="K70" s="150">
        <f>'1. ICAAP'!C78</f>
        <v>0</v>
      </c>
    </row>
    <row r="71" spans="1:11" x14ac:dyDescent="0.25">
      <c r="A71" s="149" t="s">
        <v>203</v>
      </c>
      <c r="B71" s="177" t="s">
        <v>908</v>
      </c>
      <c r="C71" s="177" t="s">
        <v>124</v>
      </c>
      <c r="D71" s="177" t="s">
        <v>909</v>
      </c>
      <c r="E71" s="177" t="s">
        <v>89</v>
      </c>
      <c r="F71" s="177" t="s">
        <v>933</v>
      </c>
      <c r="G71" s="177" t="s">
        <v>929</v>
      </c>
      <c r="H71" s="178" t="s">
        <v>913</v>
      </c>
      <c r="I71" s="178" t="s">
        <v>932</v>
      </c>
      <c r="J71" s="178" t="s">
        <v>931</v>
      </c>
      <c r="K71" s="150">
        <f>'1. ICAAP'!C79</f>
        <v>0</v>
      </c>
    </row>
    <row r="72" spans="1:11" x14ac:dyDescent="0.25">
      <c r="A72" s="149" t="s">
        <v>204</v>
      </c>
      <c r="B72" s="177" t="s">
        <v>908</v>
      </c>
      <c r="C72" s="177" t="s">
        <v>124</v>
      </c>
      <c r="D72" s="177" t="s">
        <v>909</v>
      </c>
      <c r="E72" s="177" t="s">
        <v>930</v>
      </c>
      <c r="F72" s="177" t="s">
        <v>911</v>
      </c>
      <c r="G72" s="177" t="s">
        <v>929</v>
      </c>
      <c r="H72" s="178" t="s">
        <v>913</v>
      </c>
      <c r="I72" s="178" t="s">
        <v>928</v>
      </c>
      <c r="J72" s="178" t="s">
        <v>911</v>
      </c>
      <c r="K72" s="150">
        <f>'1. ICAAP'!C80</f>
        <v>0</v>
      </c>
    </row>
    <row r="73" spans="1:11" x14ac:dyDescent="0.25">
      <c r="A73" s="149" t="s">
        <v>205</v>
      </c>
      <c r="B73" s="177" t="s">
        <v>908</v>
      </c>
      <c r="C73" s="177" t="s">
        <v>125</v>
      </c>
      <c r="D73" s="177" t="s">
        <v>909</v>
      </c>
      <c r="E73" s="177" t="s">
        <v>48</v>
      </c>
      <c r="F73" s="177" t="s">
        <v>911</v>
      </c>
      <c r="G73" s="177" t="s">
        <v>927</v>
      </c>
      <c r="H73" s="178" t="s">
        <v>913</v>
      </c>
      <c r="I73" s="178" t="s">
        <v>926</v>
      </c>
      <c r="J73" s="178" t="s">
        <v>911</v>
      </c>
      <c r="K73" s="150">
        <f>'1. ICAAP'!C82</f>
        <v>0</v>
      </c>
    </row>
    <row r="75" spans="1:11" x14ac:dyDescent="0.25">
      <c r="A75" s="149" t="s">
        <v>206</v>
      </c>
      <c r="B75" s="177" t="s">
        <v>908</v>
      </c>
      <c r="C75" s="177" t="s">
        <v>123</v>
      </c>
      <c r="D75" s="177" t="s">
        <v>1071</v>
      </c>
      <c r="E75" s="177" t="s">
        <v>910</v>
      </c>
      <c r="F75" s="177" t="s">
        <v>911</v>
      </c>
      <c r="G75" s="177" t="s">
        <v>912</v>
      </c>
      <c r="H75" s="178" t="s">
        <v>1070</v>
      </c>
      <c r="I75" s="178" t="s">
        <v>914</v>
      </c>
      <c r="J75" s="178" t="s">
        <v>911</v>
      </c>
      <c r="K75" s="150">
        <f>'1. ICAAP'!D9</f>
        <v>0</v>
      </c>
    </row>
    <row r="76" spans="1:11" x14ac:dyDescent="0.25">
      <c r="A76" s="149" t="s">
        <v>207</v>
      </c>
      <c r="B76" s="177" t="s">
        <v>908</v>
      </c>
      <c r="C76" s="177" t="s">
        <v>123</v>
      </c>
      <c r="D76" s="177" t="s">
        <v>1071</v>
      </c>
      <c r="E76" s="177" t="s">
        <v>910</v>
      </c>
      <c r="F76" s="177" t="s">
        <v>925</v>
      </c>
      <c r="G76" s="177" t="s">
        <v>912</v>
      </c>
      <c r="H76" s="178" t="s">
        <v>1070</v>
      </c>
      <c r="I76" s="178" t="s">
        <v>914</v>
      </c>
      <c r="J76" s="178" t="s">
        <v>924</v>
      </c>
      <c r="K76" s="150">
        <f>'1. ICAAP'!D10</f>
        <v>0</v>
      </c>
    </row>
    <row r="77" spans="1:11" x14ac:dyDescent="0.25">
      <c r="A77" s="149" t="s">
        <v>208</v>
      </c>
      <c r="B77" s="177" t="s">
        <v>908</v>
      </c>
      <c r="C77" s="177" t="s">
        <v>123</v>
      </c>
      <c r="D77" s="177" t="s">
        <v>1071</v>
      </c>
      <c r="E77" s="177" t="s">
        <v>910</v>
      </c>
      <c r="F77" s="177" t="s">
        <v>1068</v>
      </c>
      <c r="G77" s="177" t="s">
        <v>912</v>
      </c>
      <c r="H77" s="178" t="s">
        <v>1070</v>
      </c>
      <c r="I77" s="178" t="s">
        <v>914</v>
      </c>
      <c r="J77" s="178" t="s">
        <v>1067</v>
      </c>
      <c r="K77" s="150">
        <f>'1. ICAAP'!D11</f>
        <v>0</v>
      </c>
    </row>
    <row r="78" spans="1:11" x14ac:dyDescent="0.25">
      <c r="A78" s="149" t="s">
        <v>209</v>
      </c>
      <c r="B78" s="177" t="s">
        <v>908</v>
      </c>
      <c r="C78" s="177" t="s">
        <v>123</v>
      </c>
      <c r="D78" s="177" t="s">
        <v>1071</v>
      </c>
      <c r="E78" s="177" t="s">
        <v>910</v>
      </c>
      <c r="F78" s="177" t="s">
        <v>1066</v>
      </c>
      <c r="G78" s="177" t="s">
        <v>912</v>
      </c>
      <c r="H78" s="178" t="s">
        <v>1070</v>
      </c>
      <c r="I78" s="178" t="s">
        <v>914</v>
      </c>
      <c r="J78" s="178" t="s">
        <v>1065</v>
      </c>
      <c r="K78" s="150">
        <f>'1. ICAAP'!D12</f>
        <v>0</v>
      </c>
    </row>
    <row r="79" spans="1:11" x14ac:dyDescent="0.25">
      <c r="A79" s="149" t="s">
        <v>210</v>
      </c>
      <c r="B79" s="177" t="s">
        <v>908</v>
      </c>
      <c r="C79" s="177" t="s">
        <v>123</v>
      </c>
      <c r="D79" s="177" t="s">
        <v>1071</v>
      </c>
      <c r="E79" s="177" t="s">
        <v>1064</v>
      </c>
      <c r="F79" s="177" t="s">
        <v>939</v>
      </c>
      <c r="G79" s="177" t="s">
        <v>912</v>
      </c>
      <c r="H79" s="178" t="s">
        <v>1070</v>
      </c>
      <c r="I79" s="178" t="s">
        <v>1063</v>
      </c>
      <c r="K79" s="150">
        <f>'1. ICAAP'!D13</f>
        <v>0</v>
      </c>
    </row>
    <row r="80" spans="1:11" x14ac:dyDescent="0.25">
      <c r="A80" s="149" t="s">
        <v>211</v>
      </c>
      <c r="B80" s="177" t="s">
        <v>908</v>
      </c>
      <c r="C80" s="177" t="s">
        <v>123</v>
      </c>
      <c r="D80" s="177" t="s">
        <v>1071</v>
      </c>
      <c r="E80" s="177" t="s">
        <v>996</v>
      </c>
      <c r="F80" s="177" t="s">
        <v>911</v>
      </c>
      <c r="G80" s="177" t="s">
        <v>912</v>
      </c>
      <c r="H80" s="178" t="s">
        <v>1070</v>
      </c>
      <c r="I80" s="178" t="s">
        <v>994</v>
      </c>
      <c r="J80" s="178" t="s">
        <v>911</v>
      </c>
      <c r="K80" s="150">
        <f>'1. ICAAP'!D14</f>
        <v>0</v>
      </c>
    </row>
    <row r="81" spans="1:11" x14ac:dyDescent="0.25">
      <c r="A81" s="149" t="s">
        <v>212</v>
      </c>
      <c r="B81" s="177" t="s">
        <v>908</v>
      </c>
      <c r="C81" s="177" t="s">
        <v>123</v>
      </c>
      <c r="D81" s="177" t="s">
        <v>1071</v>
      </c>
      <c r="E81" s="177" t="s">
        <v>984</v>
      </c>
      <c r="F81" s="177" t="s">
        <v>911</v>
      </c>
      <c r="G81" s="177" t="s">
        <v>912</v>
      </c>
      <c r="H81" s="178" t="s">
        <v>1070</v>
      </c>
      <c r="I81" s="178" t="s">
        <v>982</v>
      </c>
      <c r="J81" s="178" t="s">
        <v>911</v>
      </c>
      <c r="K81" s="150">
        <f>'1. ICAAP'!D15</f>
        <v>0</v>
      </c>
    </row>
    <row r="82" spans="1:11" x14ac:dyDescent="0.25">
      <c r="A82" s="149" t="s">
        <v>213</v>
      </c>
      <c r="B82" s="177" t="s">
        <v>908</v>
      </c>
      <c r="C82" s="177" t="s">
        <v>123</v>
      </c>
      <c r="D82" s="177" t="s">
        <v>1071</v>
      </c>
      <c r="E82" s="177" t="s">
        <v>83</v>
      </c>
      <c r="F82" s="177" t="s">
        <v>939</v>
      </c>
      <c r="G82" s="177" t="s">
        <v>912</v>
      </c>
      <c r="H82" s="178" t="s">
        <v>1070</v>
      </c>
      <c r="I82" s="178" t="s">
        <v>1062</v>
      </c>
      <c r="K82" s="150">
        <f>'1. ICAAP'!D16</f>
        <v>0</v>
      </c>
    </row>
    <row r="83" spans="1:11" x14ac:dyDescent="0.25">
      <c r="A83" s="149" t="s">
        <v>214</v>
      </c>
      <c r="B83" s="177" t="s">
        <v>908</v>
      </c>
      <c r="C83" s="177" t="s">
        <v>123</v>
      </c>
      <c r="D83" s="177" t="s">
        <v>1071</v>
      </c>
      <c r="E83" s="177" t="s">
        <v>1061</v>
      </c>
      <c r="F83" s="177" t="s">
        <v>1060</v>
      </c>
      <c r="G83" s="177" t="s">
        <v>912</v>
      </c>
      <c r="H83" s="178" t="s">
        <v>1070</v>
      </c>
      <c r="I83" s="178" t="s">
        <v>1059</v>
      </c>
      <c r="J83" s="178" t="s">
        <v>1073</v>
      </c>
      <c r="K83" s="150">
        <f>'1. ICAAP'!D17</f>
        <v>0</v>
      </c>
    </row>
    <row r="84" spans="1:11" x14ac:dyDescent="0.25">
      <c r="A84" s="149" t="s">
        <v>215</v>
      </c>
      <c r="B84" s="177" t="s">
        <v>908</v>
      </c>
      <c r="C84" s="177" t="s">
        <v>123</v>
      </c>
      <c r="D84" s="177" t="s">
        <v>1071</v>
      </c>
      <c r="E84" s="177" t="s">
        <v>1057</v>
      </c>
      <c r="F84" s="177" t="s">
        <v>1056</v>
      </c>
      <c r="G84" s="177" t="s">
        <v>912</v>
      </c>
      <c r="H84" s="178" t="s">
        <v>1070</v>
      </c>
      <c r="I84" s="178" t="s">
        <v>1055</v>
      </c>
      <c r="J84" s="178" t="s">
        <v>1054</v>
      </c>
      <c r="K84" s="150">
        <f>'1. ICAAP'!D18</f>
        <v>0</v>
      </c>
    </row>
    <row r="85" spans="1:11" x14ac:dyDescent="0.25">
      <c r="A85" s="149" t="s">
        <v>216</v>
      </c>
      <c r="B85" s="177" t="s">
        <v>908</v>
      </c>
      <c r="C85" s="177" t="s">
        <v>123</v>
      </c>
      <c r="D85" s="177" t="s">
        <v>1071</v>
      </c>
      <c r="E85" s="177" t="s">
        <v>1053</v>
      </c>
      <c r="F85" s="177" t="s">
        <v>1048</v>
      </c>
      <c r="G85" s="177" t="s">
        <v>912</v>
      </c>
      <c r="H85" s="178" t="s">
        <v>1070</v>
      </c>
      <c r="I85" s="178" t="s">
        <v>1052</v>
      </c>
      <c r="J85" s="178" t="s">
        <v>1046</v>
      </c>
      <c r="K85" s="150">
        <f>'1. ICAAP'!D19</f>
        <v>0</v>
      </c>
    </row>
    <row r="86" spans="1:11" x14ac:dyDescent="0.25">
      <c r="A86" s="149" t="s">
        <v>217</v>
      </c>
      <c r="B86" s="177" t="s">
        <v>908</v>
      </c>
      <c r="C86" s="177" t="s">
        <v>123</v>
      </c>
      <c r="D86" s="177" t="s">
        <v>1071</v>
      </c>
      <c r="E86" s="177" t="s">
        <v>1051</v>
      </c>
      <c r="F86" s="177" t="s">
        <v>1048</v>
      </c>
      <c r="G86" s="177" t="s">
        <v>912</v>
      </c>
      <c r="H86" s="178" t="s">
        <v>1070</v>
      </c>
      <c r="I86" s="178" t="s">
        <v>1050</v>
      </c>
      <c r="J86" s="178" t="s">
        <v>1046</v>
      </c>
      <c r="K86" s="150">
        <f>'1. ICAAP'!D20</f>
        <v>0</v>
      </c>
    </row>
    <row r="87" spans="1:11" x14ac:dyDescent="0.25">
      <c r="A87" s="149" t="s">
        <v>218</v>
      </c>
      <c r="B87" s="177" t="s">
        <v>908</v>
      </c>
      <c r="C87" s="177" t="s">
        <v>123</v>
      </c>
      <c r="D87" s="177" t="s">
        <v>1071</v>
      </c>
      <c r="E87" s="177" t="s">
        <v>1049</v>
      </c>
      <c r="F87" s="177" t="s">
        <v>1048</v>
      </c>
      <c r="G87" s="177" t="s">
        <v>912</v>
      </c>
      <c r="H87" s="178" t="s">
        <v>1070</v>
      </c>
      <c r="I87" s="178" t="s">
        <v>1047</v>
      </c>
      <c r="J87" s="178" t="s">
        <v>1046</v>
      </c>
      <c r="K87" s="150">
        <f>'1. ICAAP'!D21</f>
        <v>0</v>
      </c>
    </row>
    <row r="88" spans="1:11" x14ac:dyDescent="0.25">
      <c r="A88" s="149" t="s">
        <v>219</v>
      </c>
      <c r="B88" s="177" t="s">
        <v>908</v>
      </c>
      <c r="C88" s="177" t="s">
        <v>123</v>
      </c>
      <c r="D88" s="177" t="s">
        <v>1071</v>
      </c>
      <c r="E88" s="177" t="s">
        <v>1045</v>
      </c>
      <c r="F88" s="177" t="s">
        <v>1044</v>
      </c>
      <c r="G88" s="177" t="s">
        <v>912</v>
      </c>
      <c r="H88" s="178" t="s">
        <v>1070</v>
      </c>
      <c r="I88" s="178" t="s">
        <v>1043</v>
      </c>
      <c r="J88" s="178" t="s">
        <v>1042</v>
      </c>
      <c r="K88" s="150">
        <f>'1. ICAAP'!D22</f>
        <v>0</v>
      </c>
    </row>
    <row r="89" spans="1:11" x14ac:dyDescent="0.25">
      <c r="A89" s="149" t="s">
        <v>220</v>
      </c>
      <c r="B89" s="177" t="s">
        <v>908</v>
      </c>
      <c r="C89" s="177" t="s">
        <v>124</v>
      </c>
      <c r="D89" s="177" t="s">
        <v>1071</v>
      </c>
      <c r="E89" s="177" t="s">
        <v>910</v>
      </c>
      <c r="F89" s="177" t="s">
        <v>911</v>
      </c>
      <c r="G89" s="177" t="s">
        <v>1072</v>
      </c>
      <c r="H89" s="178" t="s">
        <v>1070</v>
      </c>
      <c r="I89" s="178" t="s">
        <v>914</v>
      </c>
      <c r="J89" s="178" t="s">
        <v>911</v>
      </c>
      <c r="K89" s="150">
        <f>'1. ICAAP'!D24</f>
        <v>0</v>
      </c>
    </row>
    <row r="90" spans="1:11" x14ac:dyDescent="0.25">
      <c r="A90" s="149" t="s">
        <v>221</v>
      </c>
      <c r="B90" s="177" t="s">
        <v>908</v>
      </c>
      <c r="C90" s="177" t="s">
        <v>124</v>
      </c>
      <c r="D90" s="177" t="s">
        <v>1071</v>
      </c>
      <c r="E90" s="177" t="s">
        <v>910</v>
      </c>
      <c r="F90" s="177" t="s">
        <v>1041</v>
      </c>
      <c r="G90" s="177" t="s">
        <v>1072</v>
      </c>
      <c r="H90" s="178" t="s">
        <v>1070</v>
      </c>
      <c r="I90" s="178" t="s">
        <v>914</v>
      </c>
      <c r="J90" s="178" t="s">
        <v>1040</v>
      </c>
      <c r="K90" s="150">
        <f>'1. ICAAP'!D25</f>
        <v>0</v>
      </c>
    </row>
    <row r="91" spans="1:11" x14ac:dyDescent="0.25">
      <c r="A91" s="149" t="s">
        <v>222</v>
      </c>
      <c r="B91" s="177" t="s">
        <v>908</v>
      </c>
      <c r="C91" s="177" t="s">
        <v>124</v>
      </c>
      <c r="D91" s="177" t="s">
        <v>1071</v>
      </c>
      <c r="E91" s="177" t="s">
        <v>910</v>
      </c>
      <c r="F91" s="177" t="s">
        <v>1039</v>
      </c>
      <c r="G91" s="177" t="s">
        <v>929</v>
      </c>
      <c r="H91" s="178" t="s">
        <v>1070</v>
      </c>
      <c r="I91" s="178" t="s">
        <v>914</v>
      </c>
      <c r="J91" s="178" t="s">
        <v>1038</v>
      </c>
      <c r="K91" s="150">
        <f>'1. ICAAP'!D26</f>
        <v>0</v>
      </c>
    </row>
    <row r="92" spans="1:11" x14ac:dyDescent="0.25">
      <c r="A92" s="149" t="s">
        <v>223</v>
      </c>
      <c r="B92" s="177" t="s">
        <v>908</v>
      </c>
      <c r="C92" s="177" t="s">
        <v>124</v>
      </c>
      <c r="D92" s="177" t="s">
        <v>1071</v>
      </c>
      <c r="E92" s="177" t="s">
        <v>910</v>
      </c>
      <c r="F92" s="177" t="s">
        <v>1037</v>
      </c>
      <c r="G92" s="177" t="s">
        <v>929</v>
      </c>
      <c r="H92" s="178" t="s">
        <v>1070</v>
      </c>
      <c r="I92" s="178" t="s">
        <v>914</v>
      </c>
      <c r="J92" s="178" t="s">
        <v>1036</v>
      </c>
      <c r="K92" s="150">
        <f>'1. ICAAP'!D27</f>
        <v>0</v>
      </c>
    </row>
    <row r="93" spans="1:11" x14ac:dyDescent="0.25">
      <c r="A93" s="149" t="s">
        <v>224</v>
      </c>
      <c r="B93" s="177" t="s">
        <v>908</v>
      </c>
      <c r="C93" s="177" t="s">
        <v>124</v>
      </c>
      <c r="D93" s="177" t="s">
        <v>1071</v>
      </c>
      <c r="E93" s="177" t="s">
        <v>910</v>
      </c>
      <c r="F93" s="177" t="s">
        <v>1035</v>
      </c>
      <c r="G93" s="177" t="s">
        <v>929</v>
      </c>
      <c r="H93" s="178" t="s">
        <v>1070</v>
      </c>
      <c r="I93" s="178" t="s">
        <v>914</v>
      </c>
      <c r="J93" s="178" t="s">
        <v>1034</v>
      </c>
      <c r="K93" s="150">
        <f>'1. ICAAP'!D28</f>
        <v>0</v>
      </c>
    </row>
    <row r="94" spans="1:11" x14ac:dyDescent="0.25">
      <c r="A94" s="149" t="s">
        <v>225</v>
      </c>
      <c r="B94" s="177" t="s">
        <v>908</v>
      </c>
      <c r="C94" s="177" t="s">
        <v>124</v>
      </c>
      <c r="D94" s="177" t="s">
        <v>1071</v>
      </c>
      <c r="E94" s="177" t="s">
        <v>910</v>
      </c>
      <c r="F94" s="177" t="s">
        <v>1033</v>
      </c>
      <c r="G94" s="177" t="s">
        <v>929</v>
      </c>
      <c r="H94" s="178" t="s">
        <v>1070</v>
      </c>
      <c r="I94" s="178" t="s">
        <v>914</v>
      </c>
      <c r="J94" s="178" t="s">
        <v>1032</v>
      </c>
      <c r="K94" s="150">
        <f>'1. ICAAP'!D29</f>
        <v>0</v>
      </c>
    </row>
    <row r="95" spans="1:11" x14ac:dyDescent="0.25">
      <c r="A95" s="149" t="s">
        <v>226</v>
      </c>
      <c r="B95" s="177" t="s">
        <v>908</v>
      </c>
      <c r="C95" s="177" t="s">
        <v>124</v>
      </c>
      <c r="D95" s="177" t="s">
        <v>1071</v>
      </c>
      <c r="E95" s="177" t="s">
        <v>910</v>
      </c>
      <c r="F95" s="177" t="s">
        <v>1031</v>
      </c>
      <c r="G95" s="177" t="s">
        <v>929</v>
      </c>
      <c r="H95" s="178" t="s">
        <v>1070</v>
      </c>
      <c r="I95" s="178" t="s">
        <v>914</v>
      </c>
      <c r="J95" s="178" t="s">
        <v>1030</v>
      </c>
      <c r="K95" s="150">
        <f>'1. ICAAP'!D30</f>
        <v>0</v>
      </c>
    </row>
    <row r="96" spans="1:11" x14ac:dyDescent="0.25">
      <c r="A96" s="149" t="s">
        <v>227</v>
      </c>
      <c r="B96" s="177" t="s">
        <v>908</v>
      </c>
      <c r="C96" s="177" t="s">
        <v>124</v>
      </c>
      <c r="D96" s="177" t="s">
        <v>1071</v>
      </c>
      <c r="E96" s="177" t="s">
        <v>910</v>
      </c>
      <c r="F96" s="177" t="s">
        <v>1170</v>
      </c>
      <c r="G96" s="177" t="s">
        <v>929</v>
      </c>
      <c r="H96" s="178" t="s">
        <v>1070</v>
      </c>
      <c r="I96" s="178" t="s">
        <v>914</v>
      </c>
      <c r="J96" s="178" t="s">
        <v>1029</v>
      </c>
      <c r="K96" s="150">
        <f>'1. ICAAP'!D31</f>
        <v>0</v>
      </c>
    </row>
    <row r="97" spans="1:11" x14ac:dyDescent="0.25">
      <c r="A97" s="149" t="s">
        <v>228</v>
      </c>
      <c r="B97" s="177" t="s">
        <v>908</v>
      </c>
      <c r="C97" s="177" t="s">
        <v>124</v>
      </c>
      <c r="D97" s="177" t="s">
        <v>1071</v>
      </c>
      <c r="E97" s="177" t="s">
        <v>996</v>
      </c>
      <c r="F97" s="177" t="s">
        <v>911</v>
      </c>
      <c r="G97" s="177" t="s">
        <v>929</v>
      </c>
      <c r="H97" s="178" t="s">
        <v>1070</v>
      </c>
      <c r="I97" s="178" t="s">
        <v>994</v>
      </c>
      <c r="J97" s="178" t="s">
        <v>911</v>
      </c>
      <c r="K97" s="150">
        <f>'1. ICAAP'!D32</f>
        <v>0</v>
      </c>
    </row>
    <row r="98" spans="1:11" x14ac:dyDescent="0.25">
      <c r="A98" s="149" t="s">
        <v>229</v>
      </c>
      <c r="B98" s="177" t="s">
        <v>908</v>
      </c>
      <c r="C98" s="177" t="s">
        <v>124</v>
      </c>
      <c r="D98" s="177" t="s">
        <v>1071</v>
      </c>
      <c r="E98" s="177" t="s">
        <v>996</v>
      </c>
      <c r="F98" s="177" t="s">
        <v>1028</v>
      </c>
      <c r="G98" s="177" t="s">
        <v>929</v>
      </c>
      <c r="H98" s="178" t="s">
        <v>1070</v>
      </c>
      <c r="I98" s="178" t="s">
        <v>994</v>
      </c>
      <c r="J98" s="178" t="s">
        <v>1027</v>
      </c>
      <c r="K98" s="150">
        <f>'1. ICAAP'!D33</f>
        <v>0</v>
      </c>
    </row>
    <row r="99" spans="1:11" x14ac:dyDescent="0.25">
      <c r="A99" s="149" t="s">
        <v>230</v>
      </c>
      <c r="B99" s="177" t="s">
        <v>908</v>
      </c>
      <c r="C99" s="177" t="s">
        <v>124</v>
      </c>
      <c r="D99" s="177" t="s">
        <v>1071</v>
      </c>
      <c r="E99" s="177" t="s">
        <v>996</v>
      </c>
      <c r="F99" s="177" t="s">
        <v>1026</v>
      </c>
      <c r="G99" s="177" t="s">
        <v>929</v>
      </c>
      <c r="H99" s="178" t="s">
        <v>1070</v>
      </c>
      <c r="I99" s="178" t="s">
        <v>994</v>
      </c>
      <c r="J99" s="178" t="s">
        <v>1025</v>
      </c>
      <c r="K99" s="150">
        <f>'1. ICAAP'!D34</f>
        <v>0</v>
      </c>
    </row>
    <row r="100" spans="1:11" x14ac:dyDescent="0.25">
      <c r="A100" s="149" t="s">
        <v>231</v>
      </c>
      <c r="B100" s="177" t="s">
        <v>908</v>
      </c>
      <c r="C100" s="177" t="s">
        <v>124</v>
      </c>
      <c r="D100" s="177" t="s">
        <v>1071</v>
      </c>
      <c r="E100" s="177" t="s">
        <v>996</v>
      </c>
      <c r="F100" s="177" t="s">
        <v>1024</v>
      </c>
      <c r="G100" s="177" t="s">
        <v>929</v>
      </c>
      <c r="H100" s="178" t="s">
        <v>1070</v>
      </c>
      <c r="I100" s="178" t="s">
        <v>994</v>
      </c>
      <c r="J100" s="178" t="s">
        <v>1023</v>
      </c>
      <c r="K100" s="150">
        <f>'1. ICAAP'!D35</f>
        <v>0</v>
      </c>
    </row>
    <row r="101" spans="1:11" x14ac:dyDescent="0.25">
      <c r="A101" s="149" t="s">
        <v>232</v>
      </c>
      <c r="B101" s="177" t="s">
        <v>908</v>
      </c>
      <c r="C101" s="177" t="s">
        <v>124</v>
      </c>
      <c r="D101" s="177" t="s">
        <v>1071</v>
      </c>
      <c r="E101" s="177" t="s">
        <v>996</v>
      </c>
      <c r="F101" s="177" t="s">
        <v>1022</v>
      </c>
      <c r="G101" s="177" t="s">
        <v>929</v>
      </c>
      <c r="H101" s="178" t="s">
        <v>1070</v>
      </c>
      <c r="I101" s="178" t="s">
        <v>994</v>
      </c>
      <c r="J101" s="178" t="s">
        <v>1021</v>
      </c>
      <c r="K101" s="150">
        <f>'1. ICAAP'!D36</f>
        <v>0</v>
      </c>
    </row>
    <row r="102" spans="1:11" x14ac:dyDescent="0.25">
      <c r="A102" s="149" t="s">
        <v>233</v>
      </c>
      <c r="B102" s="177" t="s">
        <v>908</v>
      </c>
      <c r="C102" s="177" t="s">
        <v>124</v>
      </c>
      <c r="D102" s="177" t="s">
        <v>1071</v>
      </c>
      <c r="E102" s="177" t="s">
        <v>996</v>
      </c>
      <c r="F102" s="177" t="s">
        <v>1020</v>
      </c>
      <c r="G102" s="177" t="s">
        <v>929</v>
      </c>
      <c r="H102" s="178" t="s">
        <v>1070</v>
      </c>
      <c r="I102" s="178" t="s">
        <v>994</v>
      </c>
      <c r="J102" s="178" t="s">
        <v>1019</v>
      </c>
      <c r="K102" s="150">
        <f>'1. ICAAP'!D37</f>
        <v>0</v>
      </c>
    </row>
    <row r="103" spans="1:11" x14ac:dyDescent="0.25">
      <c r="A103" s="149" t="s">
        <v>234</v>
      </c>
      <c r="B103" s="177" t="s">
        <v>908</v>
      </c>
      <c r="C103" s="177" t="s">
        <v>124</v>
      </c>
      <c r="D103" s="177" t="s">
        <v>1071</v>
      </c>
      <c r="E103" s="177" t="s">
        <v>996</v>
      </c>
      <c r="F103" s="177" t="s">
        <v>1018</v>
      </c>
      <c r="G103" s="177" t="s">
        <v>929</v>
      </c>
      <c r="H103" s="178" t="s">
        <v>1070</v>
      </c>
      <c r="I103" s="178" t="s">
        <v>994</v>
      </c>
      <c r="J103" s="178" t="s">
        <v>1017</v>
      </c>
      <c r="K103" s="150">
        <f>'1. ICAAP'!D38</f>
        <v>0</v>
      </c>
    </row>
    <row r="104" spans="1:11" x14ac:dyDescent="0.25">
      <c r="A104" s="149" t="s">
        <v>235</v>
      </c>
      <c r="B104" s="177" t="s">
        <v>908</v>
      </c>
      <c r="C104" s="177" t="s">
        <v>124</v>
      </c>
      <c r="D104" s="177" t="s">
        <v>1071</v>
      </c>
      <c r="E104" s="177" t="s">
        <v>996</v>
      </c>
      <c r="F104" s="177" t="s">
        <v>1016</v>
      </c>
      <c r="G104" s="177" t="s">
        <v>929</v>
      </c>
      <c r="H104" s="178" t="s">
        <v>1070</v>
      </c>
      <c r="I104" s="178" t="s">
        <v>994</v>
      </c>
      <c r="J104" s="178" t="s">
        <v>1015</v>
      </c>
      <c r="K104" s="150">
        <f>'1. ICAAP'!D39</f>
        <v>0</v>
      </c>
    </row>
    <row r="105" spans="1:11" x14ac:dyDescent="0.25">
      <c r="A105" s="149" t="s">
        <v>236</v>
      </c>
      <c r="B105" s="177" t="s">
        <v>908</v>
      </c>
      <c r="C105" s="177" t="s">
        <v>124</v>
      </c>
      <c r="D105" s="177" t="s">
        <v>1071</v>
      </c>
      <c r="E105" s="177" t="s">
        <v>996</v>
      </c>
      <c r="F105" s="177" t="s">
        <v>1014</v>
      </c>
      <c r="G105" s="177" t="s">
        <v>929</v>
      </c>
      <c r="H105" s="178" t="s">
        <v>1070</v>
      </c>
      <c r="I105" s="178" t="s">
        <v>994</v>
      </c>
      <c r="J105" s="178" t="s">
        <v>1013</v>
      </c>
      <c r="K105" s="150">
        <f>'1. ICAAP'!D40</f>
        <v>0</v>
      </c>
    </row>
    <row r="106" spans="1:11" x14ac:dyDescent="0.25">
      <c r="A106" s="149" t="s">
        <v>237</v>
      </c>
      <c r="B106" s="177" t="s">
        <v>908</v>
      </c>
      <c r="C106" s="177" t="s">
        <v>124</v>
      </c>
      <c r="D106" s="177" t="s">
        <v>1071</v>
      </c>
      <c r="E106" s="177" t="s">
        <v>996</v>
      </c>
      <c r="F106" s="177" t="s">
        <v>1012</v>
      </c>
      <c r="G106" s="177" t="s">
        <v>929</v>
      </c>
      <c r="H106" s="178" t="s">
        <v>1070</v>
      </c>
      <c r="I106" s="178" t="s">
        <v>994</v>
      </c>
      <c r="J106" s="178" t="s">
        <v>1011</v>
      </c>
      <c r="K106" s="150">
        <f>'1. ICAAP'!D41</f>
        <v>0</v>
      </c>
    </row>
    <row r="107" spans="1:11" x14ac:dyDescent="0.25">
      <c r="A107" s="149" t="s">
        <v>238</v>
      </c>
      <c r="B107" s="177" t="s">
        <v>908</v>
      </c>
      <c r="C107" s="177" t="s">
        <v>124</v>
      </c>
      <c r="D107" s="177" t="s">
        <v>1071</v>
      </c>
      <c r="E107" s="177" t="s">
        <v>996</v>
      </c>
      <c r="F107" s="177" t="s">
        <v>1010</v>
      </c>
      <c r="G107" s="177" t="s">
        <v>929</v>
      </c>
      <c r="H107" s="178" t="s">
        <v>1070</v>
      </c>
      <c r="I107" s="178" t="s">
        <v>994</v>
      </c>
      <c r="J107" s="178" t="s">
        <v>1009</v>
      </c>
      <c r="K107" s="150">
        <f>'1. ICAAP'!D42</f>
        <v>0</v>
      </c>
    </row>
    <row r="108" spans="1:11" x14ac:dyDescent="0.25">
      <c r="A108" s="149" t="s">
        <v>239</v>
      </c>
      <c r="B108" s="177" t="s">
        <v>908</v>
      </c>
      <c r="C108" s="177" t="s">
        <v>124</v>
      </c>
      <c r="D108" s="177" t="s">
        <v>1071</v>
      </c>
      <c r="E108" s="177" t="s">
        <v>996</v>
      </c>
      <c r="F108" s="177" t="s">
        <v>1008</v>
      </c>
      <c r="G108" s="177" t="s">
        <v>929</v>
      </c>
      <c r="H108" s="178" t="s">
        <v>1070</v>
      </c>
      <c r="I108" s="178" t="s">
        <v>994</v>
      </c>
      <c r="J108" s="178" t="s">
        <v>1007</v>
      </c>
      <c r="K108" s="150">
        <f>'1. ICAAP'!D43</f>
        <v>0</v>
      </c>
    </row>
    <row r="109" spans="1:11" x14ac:dyDescent="0.25">
      <c r="A109" s="149" t="s">
        <v>240</v>
      </c>
      <c r="B109" s="177" t="s">
        <v>908</v>
      </c>
      <c r="C109" s="177" t="s">
        <v>124</v>
      </c>
      <c r="D109" s="177" t="s">
        <v>1071</v>
      </c>
      <c r="E109" s="177" t="s">
        <v>996</v>
      </c>
      <c r="F109" s="177" t="s">
        <v>1006</v>
      </c>
      <c r="G109" s="177" t="s">
        <v>929</v>
      </c>
      <c r="H109" s="178" t="s">
        <v>1070</v>
      </c>
      <c r="I109" s="178" t="s">
        <v>994</v>
      </c>
      <c r="J109" s="178" t="s">
        <v>1005</v>
      </c>
      <c r="K109" s="150">
        <f>'1. ICAAP'!D44</f>
        <v>0</v>
      </c>
    </row>
    <row r="110" spans="1:11" x14ac:dyDescent="0.25">
      <c r="A110" s="149" t="s">
        <v>241</v>
      </c>
      <c r="B110" s="177" t="s">
        <v>908</v>
      </c>
      <c r="C110" s="177" t="s">
        <v>124</v>
      </c>
      <c r="D110" s="177" t="s">
        <v>1071</v>
      </c>
      <c r="E110" s="177" t="s">
        <v>996</v>
      </c>
      <c r="F110" s="177" t="s">
        <v>1004</v>
      </c>
      <c r="G110" s="177" t="s">
        <v>929</v>
      </c>
      <c r="H110" s="178" t="s">
        <v>1070</v>
      </c>
      <c r="I110" s="178" t="s">
        <v>994</v>
      </c>
      <c r="J110" s="178" t="s">
        <v>1003</v>
      </c>
      <c r="K110" s="150">
        <f>'1. ICAAP'!D45</f>
        <v>0</v>
      </c>
    </row>
    <row r="111" spans="1:11" x14ac:dyDescent="0.25">
      <c r="A111" s="149" t="s">
        <v>242</v>
      </c>
      <c r="B111" s="177" t="s">
        <v>908</v>
      </c>
      <c r="C111" s="177" t="s">
        <v>124</v>
      </c>
      <c r="D111" s="177" t="s">
        <v>1071</v>
      </c>
      <c r="E111" s="177" t="s">
        <v>996</v>
      </c>
      <c r="F111" s="177" t="s">
        <v>1002</v>
      </c>
      <c r="G111" s="177" t="s">
        <v>929</v>
      </c>
      <c r="H111" s="178" t="s">
        <v>1070</v>
      </c>
      <c r="I111" s="178" t="s">
        <v>994</v>
      </c>
      <c r="J111" s="178" t="s">
        <v>1001</v>
      </c>
      <c r="K111" s="150">
        <f>'1. ICAAP'!D46</f>
        <v>0</v>
      </c>
    </row>
    <row r="112" spans="1:11" x14ac:dyDescent="0.25">
      <c r="A112" s="149" t="s">
        <v>243</v>
      </c>
      <c r="B112" s="177" t="s">
        <v>908</v>
      </c>
      <c r="C112" s="177" t="s">
        <v>124</v>
      </c>
      <c r="D112" s="177" t="s">
        <v>1071</v>
      </c>
      <c r="E112" s="177" t="s">
        <v>996</v>
      </c>
      <c r="F112" s="177" t="s">
        <v>1000</v>
      </c>
      <c r="G112" s="177" t="s">
        <v>929</v>
      </c>
      <c r="H112" s="178" t="s">
        <v>1070</v>
      </c>
      <c r="I112" s="178" t="s">
        <v>994</v>
      </c>
      <c r="J112" s="178" t="s">
        <v>999</v>
      </c>
      <c r="K112" s="150">
        <f>'1. ICAAP'!D47</f>
        <v>0</v>
      </c>
    </row>
    <row r="113" spans="1:11" x14ac:dyDescent="0.25">
      <c r="A113" s="149" t="s">
        <v>244</v>
      </c>
      <c r="B113" s="177" t="s">
        <v>908</v>
      </c>
      <c r="C113" s="177" t="s">
        <v>124</v>
      </c>
      <c r="D113" s="177" t="s">
        <v>1071</v>
      </c>
      <c r="E113" s="177" t="s">
        <v>996</v>
      </c>
      <c r="F113" s="177" t="s">
        <v>998</v>
      </c>
      <c r="G113" s="177" t="s">
        <v>929</v>
      </c>
      <c r="H113" s="178" t="s">
        <v>1070</v>
      </c>
      <c r="I113" s="178" t="s">
        <v>994</v>
      </c>
      <c r="J113" s="178" t="s">
        <v>997</v>
      </c>
      <c r="K113" s="150">
        <f>'1. ICAAP'!D48</f>
        <v>0</v>
      </c>
    </row>
    <row r="114" spans="1:11" x14ac:dyDescent="0.25">
      <c r="A114" s="149" t="s">
        <v>245</v>
      </c>
      <c r="B114" s="177" t="s">
        <v>908</v>
      </c>
      <c r="C114" s="177" t="s">
        <v>124</v>
      </c>
      <c r="D114" s="177" t="s">
        <v>1071</v>
      </c>
      <c r="E114" s="177" t="s">
        <v>996</v>
      </c>
      <c r="F114" s="177" t="s">
        <v>995</v>
      </c>
      <c r="G114" s="177" t="s">
        <v>929</v>
      </c>
      <c r="H114" s="178" t="s">
        <v>1070</v>
      </c>
      <c r="I114" s="178" t="s">
        <v>994</v>
      </c>
      <c r="J114" s="178" t="s">
        <v>993</v>
      </c>
      <c r="K114" s="150">
        <f>'1. ICAAP'!D49</f>
        <v>0</v>
      </c>
    </row>
    <row r="115" spans="1:11" x14ac:dyDescent="0.25">
      <c r="A115" s="149" t="s">
        <v>246</v>
      </c>
      <c r="B115" s="177" t="s">
        <v>908</v>
      </c>
      <c r="C115" s="177" t="s">
        <v>124</v>
      </c>
      <c r="D115" s="177" t="s">
        <v>1071</v>
      </c>
      <c r="E115" s="177" t="s">
        <v>984</v>
      </c>
      <c r="F115" s="177" t="s">
        <v>911</v>
      </c>
      <c r="G115" s="177" t="s">
        <v>929</v>
      </c>
      <c r="H115" s="178" t="s">
        <v>1070</v>
      </c>
      <c r="I115" s="178" t="s">
        <v>982</v>
      </c>
      <c r="J115" s="178" t="s">
        <v>911</v>
      </c>
      <c r="K115" s="150">
        <f>'1. ICAAP'!D50</f>
        <v>0</v>
      </c>
    </row>
    <row r="116" spans="1:11" x14ac:dyDescent="0.25">
      <c r="A116" s="149" t="s">
        <v>247</v>
      </c>
      <c r="B116" s="177" t="s">
        <v>908</v>
      </c>
      <c r="C116" s="177" t="s">
        <v>124</v>
      </c>
      <c r="D116" s="177" t="s">
        <v>1071</v>
      </c>
      <c r="E116" s="177" t="s">
        <v>984</v>
      </c>
      <c r="F116" s="177" t="s">
        <v>992</v>
      </c>
      <c r="G116" s="177" t="s">
        <v>929</v>
      </c>
      <c r="H116" s="178" t="s">
        <v>1070</v>
      </c>
      <c r="I116" s="178" t="s">
        <v>982</v>
      </c>
      <c r="J116" s="178" t="s">
        <v>991</v>
      </c>
      <c r="K116" s="150">
        <f>'1. ICAAP'!D51</f>
        <v>0</v>
      </c>
    </row>
    <row r="117" spans="1:11" x14ac:dyDescent="0.25">
      <c r="A117" s="149" t="s">
        <v>248</v>
      </c>
      <c r="B117" s="177" t="s">
        <v>908</v>
      </c>
      <c r="C117" s="177" t="s">
        <v>124</v>
      </c>
      <c r="D117" s="177" t="s">
        <v>1071</v>
      </c>
      <c r="E117" s="177" t="s">
        <v>984</v>
      </c>
      <c r="F117" s="177" t="s">
        <v>990</v>
      </c>
      <c r="G117" s="177" t="s">
        <v>929</v>
      </c>
      <c r="H117" s="178" t="s">
        <v>1070</v>
      </c>
      <c r="I117" s="178" t="s">
        <v>982</v>
      </c>
      <c r="J117" s="178" t="s">
        <v>989</v>
      </c>
      <c r="K117" s="150">
        <f>'1. ICAAP'!D52</f>
        <v>0</v>
      </c>
    </row>
    <row r="118" spans="1:11" x14ac:dyDescent="0.25">
      <c r="A118" s="149" t="s">
        <v>249</v>
      </c>
      <c r="B118" s="177" t="s">
        <v>908</v>
      </c>
      <c r="C118" s="177" t="s">
        <v>124</v>
      </c>
      <c r="D118" s="177" t="s">
        <v>1071</v>
      </c>
      <c r="E118" s="177" t="s">
        <v>984</v>
      </c>
      <c r="F118" s="177" t="s">
        <v>988</v>
      </c>
      <c r="G118" s="177" t="s">
        <v>929</v>
      </c>
      <c r="H118" s="178" t="s">
        <v>1070</v>
      </c>
      <c r="I118" s="178" t="s">
        <v>982</v>
      </c>
      <c r="J118" s="178" t="s">
        <v>987</v>
      </c>
      <c r="K118" s="150">
        <f>'1. ICAAP'!D53</f>
        <v>0</v>
      </c>
    </row>
    <row r="119" spans="1:11" x14ac:dyDescent="0.25">
      <c r="A119" s="149" t="s">
        <v>250</v>
      </c>
      <c r="B119" s="177" t="s">
        <v>908</v>
      </c>
      <c r="C119" s="177" t="s">
        <v>124</v>
      </c>
      <c r="D119" s="177" t="s">
        <v>1071</v>
      </c>
      <c r="E119" s="177" t="s">
        <v>984</v>
      </c>
      <c r="F119" s="177" t="s">
        <v>986</v>
      </c>
      <c r="G119" s="177" t="s">
        <v>929</v>
      </c>
      <c r="H119" s="178" t="s">
        <v>1070</v>
      </c>
      <c r="I119" s="178" t="s">
        <v>982</v>
      </c>
      <c r="J119" s="178" t="s">
        <v>985</v>
      </c>
      <c r="K119" s="150">
        <f>'1. ICAAP'!D54</f>
        <v>0</v>
      </c>
    </row>
    <row r="120" spans="1:11" x14ac:dyDescent="0.25">
      <c r="A120" s="149" t="s">
        <v>251</v>
      </c>
      <c r="B120" s="177" t="s">
        <v>908</v>
      </c>
      <c r="C120" s="177" t="s">
        <v>124</v>
      </c>
      <c r="D120" s="177" t="s">
        <v>1071</v>
      </c>
      <c r="E120" s="177" t="s">
        <v>984</v>
      </c>
      <c r="F120" s="177" t="s">
        <v>983</v>
      </c>
      <c r="G120" s="177" t="s">
        <v>929</v>
      </c>
      <c r="H120" s="178" t="s">
        <v>1070</v>
      </c>
      <c r="I120" s="178" t="s">
        <v>982</v>
      </c>
      <c r="J120" s="178" t="s">
        <v>981</v>
      </c>
      <c r="K120" s="150">
        <f>'1. ICAAP'!D55</f>
        <v>0</v>
      </c>
    </row>
    <row r="121" spans="1:11" x14ac:dyDescent="0.25">
      <c r="A121" s="149" t="s">
        <v>252</v>
      </c>
      <c r="B121" s="177" t="s">
        <v>908</v>
      </c>
      <c r="C121" s="177" t="s">
        <v>124</v>
      </c>
      <c r="D121" s="177" t="s">
        <v>1071</v>
      </c>
      <c r="E121" s="177" t="s">
        <v>944</v>
      </c>
      <c r="F121" s="177" t="s">
        <v>911</v>
      </c>
      <c r="G121" s="177" t="s">
        <v>929</v>
      </c>
      <c r="H121" s="178" t="s">
        <v>1070</v>
      </c>
      <c r="I121" s="178" t="s">
        <v>942</v>
      </c>
      <c r="J121" s="178" t="s">
        <v>911</v>
      </c>
      <c r="K121" s="150">
        <f>'1. ICAAP'!D56</f>
        <v>0</v>
      </c>
    </row>
    <row r="122" spans="1:11" x14ac:dyDescent="0.25">
      <c r="A122" s="149" t="s">
        <v>253</v>
      </c>
      <c r="B122" s="177" t="s">
        <v>908</v>
      </c>
      <c r="C122" s="177" t="s">
        <v>124</v>
      </c>
      <c r="D122" s="177" t="s">
        <v>1071</v>
      </c>
      <c r="E122" s="177" t="s">
        <v>944</v>
      </c>
      <c r="F122" s="177" t="s">
        <v>980</v>
      </c>
      <c r="G122" s="177" t="s">
        <v>929</v>
      </c>
      <c r="H122" s="178" t="s">
        <v>1070</v>
      </c>
      <c r="I122" s="178" t="s">
        <v>942</v>
      </c>
      <c r="J122" s="178" t="s">
        <v>979</v>
      </c>
      <c r="K122" s="150">
        <f>'1. ICAAP'!D57</f>
        <v>0</v>
      </c>
    </row>
    <row r="123" spans="1:11" x14ac:dyDescent="0.25">
      <c r="A123" s="149" t="s">
        <v>1169</v>
      </c>
      <c r="B123" s="177" t="s">
        <v>908</v>
      </c>
      <c r="C123" s="177" t="s">
        <v>124</v>
      </c>
      <c r="D123" s="177" t="s">
        <v>1071</v>
      </c>
      <c r="E123" s="177" t="s">
        <v>944</v>
      </c>
      <c r="F123" s="177" t="s">
        <v>978</v>
      </c>
      <c r="G123" s="177" t="s">
        <v>929</v>
      </c>
      <c r="H123" s="178" t="s">
        <v>1070</v>
      </c>
      <c r="I123" s="178" t="s">
        <v>942</v>
      </c>
      <c r="J123" s="178" t="s">
        <v>977</v>
      </c>
      <c r="K123" s="150">
        <f>'1. ICAAP'!D58</f>
        <v>0</v>
      </c>
    </row>
    <row r="124" spans="1:11" x14ac:dyDescent="0.25">
      <c r="A124" s="149" t="s">
        <v>254</v>
      </c>
      <c r="B124" s="177" t="s">
        <v>908</v>
      </c>
      <c r="C124" s="177" t="s">
        <v>124</v>
      </c>
      <c r="D124" s="177" t="s">
        <v>1071</v>
      </c>
      <c r="E124" s="177" t="s">
        <v>944</v>
      </c>
      <c r="F124" s="177" t="s">
        <v>976</v>
      </c>
      <c r="G124" s="177" t="s">
        <v>929</v>
      </c>
      <c r="H124" s="178" t="s">
        <v>1070</v>
      </c>
      <c r="I124" s="178" t="s">
        <v>942</v>
      </c>
      <c r="J124" s="178" t="s">
        <v>975</v>
      </c>
      <c r="K124" s="150">
        <f>'1. ICAAP'!D59</f>
        <v>0</v>
      </c>
    </row>
    <row r="125" spans="1:11" x14ac:dyDescent="0.25">
      <c r="A125" s="149" t="s">
        <v>255</v>
      </c>
      <c r="B125" s="177" t="s">
        <v>908</v>
      </c>
      <c r="C125" s="177" t="s">
        <v>124</v>
      </c>
      <c r="D125" s="177" t="s">
        <v>1071</v>
      </c>
      <c r="E125" s="177" t="s">
        <v>944</v>
      </c>
      <c r="F125" s="177" t="s">
        <v>974</v>
      </c>
      <c r="G125" s="177" t="s">
        <v>929</v>
      </c>
      <c r="H125" s="178" t="s">
        <v>1070</v>
      </c>
      <c r="I125" s="178" t="s">
        <v>942</v>
      </c>
      <c r="J125" s="178" t="s">
        <v>973</v>
      </c>
      <c r="K125" s="150">
        <f>'1. ICAAP'!D60</f>
        <v>0</v>
      </c>
    </row>
    <row r="126" spans="1:11" x14ac:dyDescent="0.25">
      <c r="A126" s="149" t="s">
        <v>256</v>
      </c>
      <c r="B126" s="177" t="s">
        <v>908</v>
      </c>
      <c r="C126" s="177" t="s">
        <v>124</v>
      </c>
      <c r="D126" s="177" t="s">
        <v>1071</v>
      </c>
      <c r="E126" s="177" t="s">
        <v>944</v>
      </c>
      <c r="F126" s="177" t="s">
        <v>972</v>
      </c>
      <c r="G126" s="177" t="s">
        <v>929</v>
      </c>
      <c r="H126" s="178" t="s">
        <v>1070</v>
      </c>
      <c r="I126" s="178" t="s">
        <v>942</v>
      </c>
      <c r="J126" s="178" t="s">
        <v>971</v>
      </c>
      <c r="K126" s="150">
        <f>'1. ICAAP'!D61</f>
        <v>0</v>
      </c>
    </row>
    <row r="127" spans="1:11" x14ac:dyDescent="0.25">
      <c r="A127" s="149" t="s">
        <v>257</v>
      </c>
      <c r="B127" s="177" t="s">
        <v>908</v>
      </c>
      <c r="C127" s="177" t="s">
        <v>124</v>
      </c>
      <c r="D127" s="177" t="s">
        <v>1071</v>
      </c>
      <c r="E127" s="177" t="s">
        <v>944</v>
      </c>
      <c r="F127" s="177" t="s">
        <v>970</v>
      </c>
      <c r="G127" s="177" t="s">
        <v>929</v>
      </c>
      <c r="H127" s="178" t="s">
        <v>1070</v>
      </c>
      <c r="I127" s="178" t="s">
        <v>942</v>
      </c>
      <c r="J127" s="178" t="s">
        <v>969</v>
      </c>
      <c r="K127" s="150">
        <f>'1. ICAAP'!D62</f>
        <v>0</v>
      </c>
    </row>
    <row r="128" spans="1:11" x14ac:dyDescent="0.25">
      <c r="A128" s="149" t="s">
        <v>258</v>
      </c>
      <c r="B128" s="177" t="s">
        <v>908</v>
      </c>
      <c r="C128" s="177" t="s">
        <v>124</v>
      </c>
      <c r="D128" s="177" t="s">
        <v>1071</v>
      </c>
      <c r="E128" s="177" t="s">
        <v>944</v>
      </c>
      <c r="F128" s="177" t="s">
        <v>968</v>
      </c>
      <c r="G128" s="177" t="s">
        <v>929</v>
      </c>
      <c r="H128" s="178" t="s">
        <v>1070</v>
      </c>
      <c r="I128" s="178" t="s">
        <v>942</v>
      </c>
      <c r="J128" s="178" t="s">
        <v>967</v>
      </c>
      <c r="K128" s="150">
        <f>'1. ICAAP'!D63</f>
        <v>0</v>
      </c>
    </row>
    <row r="129" spans="1:11" x14ac:dyDescent="0.25">
      <c r="A129" s="149" t="s">
        <v>259</v>
      </c>
      <c r="B129" s="177" t="s">
        <v>908</v>
      </c>
      <c r="C129" s="177" t="s">
        <v>124</v>
      </c>
      <c r="D129" s="177" t="s">
        <v>1071</v>
      </c>
      <c r="E129" s="177" t="s">
        <v>944</v>
      </c>
      <c r="F129" s="177" t="s">
        <v>966</v>
      </c>
      <c r="G129" s="177" t="s">
        <v>929</v>
      </c>
      <c r="H129" s="178" t="s">
        <v>1070</v>
      </c>
      <c r="I129" s="178" t="s">
        <v>942</v>
      </c>
      <c r="J129" s="178" t="s">
        <v>965</v>
      </c>
      <c r="K129" s="150">
        <f>'1. ICAAP'!D64</f>
        <v>0</v>
      </c>
    </row>
    <row r="130" spans="1:11" x14ac:dyDescent="0.25">
      <c r="A130" s="149" t="s">
        <v>260</v>
      </c>
      <c r="B130" s="177" t="s">
        <v>908</v>
      </c>
      <c r="C130" s="177" t="s">
        <v>124</v>
      </c>
      <c r="D130" s="177" t="s">
        <v>1071</v>
      </c>
      <c r="E130" s="177" t="s">
        <v>944</v>
      </c>
      <c r="F130" s="177" t="s">
        <v>964</v>
      </c>
      <c r="G130" s="177" t="s">
        <v>929</v>
      </c>
      <c r="H130" s="178" t="s">
        <v>1070</v>
      </c>
      <c r="I130" s="178" t="s">
        <v>942</v>
      </c>
      <c r="J130" s="178" t="s">
        <v>963</v>
      </c>
      <c r="K130" s="150">
        <f>'1. ICAAP'!D65</f>
        <v>0</v>
      </c>
    </row>
    <row r="131" spans="1:11" x14ac:dyDescent="0.25">
      <c r="A131" s="149" t="s">
        <v>261</v>
      </c>
      <c r="B131" s="177" t="s">
        <v>908</v>
      </c>
      <c r="C131" s="177" t="s">
        <v>124</v>
      </c>
      <c r="D131" s="177" t="s">
        <v>1071</v>
      </c>
      <c r="E131" s="177" t="s">
        <v>944</v>
      </c>
      <c r="F131" s="177" t="s">
        <v>962</v>
      </c>
      <c r="G131" s="177" t="s">
        <v>929</v>
      </c>
      <c r="H131" s="178" t="s">
        <v>1070</v>
      </c>
      <c r="I131" s="178" t="s">
        <v>942</v>
      </c>
      <c r="J131" s="178" t="s">
        <v>961</v>
      </c>
      <c r="K131" s="150">
        <f>'1. ICAAP'!D66</f>
        <v>0</v>
      </c>
    </row>
    <row r="132" spans="1:11" x14ac:dyDescent="0.25">
      <c r="A132" s="149" t="s">
        <v>262</v>
      </c>
      <c r="B132" s="177" t="s">
        <v>908</v>
      </c>
      <c r="C132" s="177" t="s">
        <v>124</v>
      </c>
      <c r="D132" s="177" t="s">
        <v>1071</v>
      </c>
      <c r="E132" s="177" t="s">
        <v>944</v>
      </c>
      <c r="F132" s="177" t="s">
        <v>960</v>
      </c>
      <c r="G132" s="177" t="s">
        <v>929</v>
      </c>
      <c r="H132" s="178" t="s">
        <v>1070</v>
      </c>
      <c r="I132" s="178" t="s">
        <v>942</v>
      </c>
      <c r="J132" s="178" t="s">
        <v>959</v>
      </c>
      <c r="K132" s="150">
        <f>'1. ICAAP'!D67</f>
        <v>0</v>
      </c>
    </row>
    <row r="133" spans="1:11" x14ac:dyDescent="0.25">
      <c r="A133" s="149" t="s">
        <v>263</v>
      </c>
      <c r="B133" s="177" t="s">
        <v>908</v>
      </c>
      <c r="C133" s="177" t="s">
        <v>124</v>
      </c>
      <c r="D133" s="177" t="s">
        <v>1071</v>
      </c>
      <c r="E133" s="177" t="s">
        <v>944</v>
      </c>
      <c r="F133" s="177" t="s">
        <v>958</v>
      </c>
      <c r="G133" s="177" t="s">
        <v>929</v>
      </c>
      <c r="H133" s="178" t="s">
        <v>1070</v>
      </c>
      <c r="I133" s="178" t="s">
        <v>942</v>
      </c>
      <c r="J133" s="178" t="s">
        <v>957</v>
      </c>
      <c r="K133" s="150">
        <f>'1. ICAAP'!D68</f>
        <v>0</v>
      </c>
    </row>
    <row r="134" spans="1:11" x14ac:dyDescent="0.25">
      <c r="A134" s="149" t="s">
        <v>264</v>
      </c>
      <c r="B134" s="177" t="s">
        <v>908</v>
      </c>
      <c r="C134" s="177" t="s">
        <v>124</v>
      </c>
      <c r="D134" s="177" t="s">
        <v>1071</v>
      </c>
      <c r="E134" s="177" t="s">
        <v>944</v>
      </c>
      <c r="F134" s="177" t="s">
        <v>956</v>
      </c>
      <c r="G134" s="177" t="s">
        <v>929</v>
      </c>
      <c r="H134" s="178" t="s">
        <v>1070</v>
      </c>
      <c r="I134" s="178" t="s">
        <v>942</v>
      </c>
      <c r="J134" s="178" t="s">
        <v>955</v>
      </c>
      <c r="K134" s="150">
        <f>'1. ICAAP'!D69</f>
        <v>0</v>
      </c>
    </row>
    <row r="135" spans="1:11" x14ac:dyDescent="0.25">
      <c r="A135" s="149" t="s">
        <v>265</v>
      </c>
      <c r="B135" s="177" t="s">
        <v>908</v>
      </c>
      <c r="C135" s="177" t="s">
        <v>124</v>
      </c>
      <c r="D135" s="177" t="s">
        <v>1071</v>
      </c>
      <c r="E135" s="177" t="s">
        <v>944</v>
      </c>
      <c r="F135" s="177" t="s">
        <v>954</v>
      </c>
      <c r="G135" s="177" t="s">
        <v>929</v>
      </c>
      <c r="H135" s="178" t="s">
        <v>1070</v>
      </c>
      <c r="I135" s="178" t="s">
        <v>942</v>
      </c>
      <c r="J135" s="178" t="s">
        <v>953</v>
      </c>
      <c r="K135" s="150">
        <f>'1. ICAAP'!D70</f>
        <v>0</v>
      </c>
    </row>
    <row r="136" spans="1:11" x14ac:dyDescent="0.25">
      <c r="A136" s="149" t="s">
        <v>266</v>
      </c>
      <c r="B136" s="177" t="s">
        <v>908</v>
      </c>
      <c r="C136" s="177" t="s">
        <v>124</v>
      </c>
      <c r="D136" s="177" t="s">
        <v>1071</v>
      </c>
      <c r="E136" s="177" t="s">
        <v>944</v>
      </c>
      <c r="F136" s="177" t="s">
        <v>952</v>
      </c>
      <c r="G136" s="177" t="s">
        <v>929</v>
      </c>
      <c r="H136" s="178" t="s">
        <v>1070</v>
      </c>
      <c r="I136" s="178" t="s">
        <v>942</v>
      </c>
      <c r="J136" s="178" t="s">
        <v>951</v>
      </c>
      <c r="K136" s="150">
        <f>'1. ICAAP'!D71</f>
        <v>0</v>
      </c>
    </row>
    <row r="137" spans="1:11" x14ac:dyDescent="0.25">
      <c r="A137" s="149" t="s">
        <v>267</v>
      </c>
      <c r="B137" s="177" t="s">
        <v>908</v>
      </c>
      <c r="C137" s="177" t="s">
        <v>124</v>
      </c>
      <c r="D137" s="177" t="s">
        <v>1071</v>
      </c>
      <c r="E137" s="177" t="s">
        <v>944</v>
      </c>
      <c r="F137" s="177" t="s">
        <v>950</v>
      </c>
      <c r="G137" s="177" t="s">
        <v>929</v>
      </c>
      <c r="H137" s="178" t="s">
        <v>1070</v>
      </c>
      <c r="I137" s="178" t="s">
        <v>942</v>
      </c>
      <c r="J137" s="178" t="s">
        <v>949</v>
      </c>
      <c r="K137" s="150">
        <f>'1. ICAAP'!D72</f>
        <v>0</v>
      </c>
    </row>
    <row r="138" spans="1:11" x14ac:dyDescent="0.25">
      <c r="A138" s="149" t="s">
        <v>268</v>
      </c>
      <c r="B138" s="177" t="s">
        <v>908</v>
      </c>
      <c r="C138" s="177" t="s">
        <v>124</v>
      </c>
      <c r="D138" s="177" t="s">
        <v>1071</v>
      </c>
      <c r="E138" s="177" t="s">
        <v>944</v>
      </c>
      <c r="F138" s="177" t="s">
        <v>948</v>
      </c>
      <c r="G138" s="177" t="s">
        <v>929</v>
      </c>
      <c r="H138" s="178" t="s">
        <v>1070</v>
      </c>
      <c r="I138" s="178" t="s">
        <v>942</v>
      </c>
      <c r="J138" s="178" t="s">
        <v>947</v>
      </c>
      <c r="K138" s="150">
        <f>'1. ICAAP'!D73</f>
        <v>0</v>
      </c>
    </row>
    <row r="139" spans="1:11" x14ac:dyDescent="0.25">
      <c r="A139" s="149" t="s">
        <v>269</v>
      </c>
      <c r="B139" s="177" t="s">
        <v>908</v>
      </c>
      <c r="C139" s="177" t="s">
        <v>124</v>
      </c>
      <c r="D139" s="177" t="s">
        <v>1071</v>
      </c>
      <c r="E139" s="177" t="s">
        <v>944</v>
      </c>
      <c r="F139" s="177" t="s">
        <v>946</v>
      </c>
      <c r="G139" s="177" t="s">
        <v>929</v>
      </c>
      <c r="H139" s="178" t="s">
        <v>1070</v>
      </c>
      <c r="I139" s="178" t="s">
        <v>942</v>
      </c>
      <c r="J139" s="178" t="s">
        <v>945</v>
      </c>
      <c r="K139" s="150">
        <f>'1. ICAAP'!D74</f>
        <v>0</v>
      </c>
    </row>
    <row r="140" spans="1:11" x14ac:dyDescent="0.25">
      <c r="A140" s="149" t="s">
        <v>270</v>
      </c>
      <c r="B140" s="177" t="s">
        <v>908</v>
      </c>
      <c r="C140" s="177" t="s">
        <v>124</v>
      </c>
      <c r="D140" s="177" t="s">
        <v>1071</v>
      </c>
      <c r="E140" s="177" t="s">
        <v>944</v>
      </c>
      <c r="F140" s="177" t="s">
        <v>943</v>
      </c>
      <c r="G140" s="177" t="s">
        <v>929</v>
      </c>
      <c r="H140" s="178" t="s">
        <v>1070</v>
      </c>
      <c r="I140" s="178" t="s">
        <v>942</v>
      </c>
      <c r="J140" s="178" t="s">
        <v>941</v>
      </c>
      <c r="K140" s="150">
        <f>'1. ICAAP'!D75</f>
        <v>0</v>
      </c>
    </row>
    <row r="141" spans="1:11" x14ac:dyDescent="0.25">
      <c r="A141" s="149" t="s">
        <v>271</v>
      </c>
      <c r="B141" s="177" t="s">
        <v>908</v>
      </c>
      <c r="C141" s="177" t="s">
        <v>124</v>
      </c>
      <c r="D141" s="177" t="s">
        <v>1071</v>
      </c>
      <c r="E141" s="177" t="s">
        <v>940</v>
      </c>
      <c r="F141" s="177" t="s">
        <v>939</v>
      </c>
      <c r="G141" s="177" t="s">
        <v>929</v>
      </c>
      <c r="H141" s="178" t="s">
        <v>1070</v>
      </c>
      <c r="I141" s="178" t="s">
        <v>938</v>
      </c>
      <c r="K141" s="150">
        <f>'1. ICAAP'!D76</f>
        <v>0</v>
      </c>
    </row>
    <row r="142" spans="1:11" x14ac:dyDescent="0.25">
      <c r="A142" s="149" t="s">
        <v>272</v>
      </c>
      <c r="B142" s="177" t="s">
        <v>908</v>
      </c>
      <c r="C142" s="177" t="s">
        <v>124</v>
      </c>
      <c r="D142" s="177" t="s">
        <v>1071</v>
      </c>
      <c r="E142" s="177" t="s">
        <v>89</v>
      </c>
      <c r="F142" s="177" t="s">
        <v>937</v>
      </c>
      <c r="G142" s="177" t="s">
        <v>929</v>
      </c>
      <c r="H142" s="178" t="s">
        <v>1070</v>
      </c>
      <c r="I142" s="178" t="s">
        <v>932</v>
      </c>
      <c r="J142" s="178" t="s">
        <v>936</v>
      </c>
      <c r="K142" s="150">
        <f>'1. ICAAP'!D77</f>
        <v>0</v>
      </c>
    </row>
    <row r="143" spans="1:11" x14ac:dyDescent="0.25">
      <c r="A143" s="149" t="s">
        <v>273</v>
      </c>
      <c r="B143" s="177" t="s">
        <v>908</v>
      </c>
      <c r="C143" s="177" t="s">
        <v>124</v>
      </c>
      <c r="D143" s="177" t="s">
        <v>1071</v>
      </c>
      <c r="E143" s="177" t="s">
        <v>89</v>
      </c>
      <c r="F143" s="177" t="s">
        <v>935</v>
      </c>
      <c r="G143" s="177" t="s">
        <v>929</v>
      </c>
      <c r="H143" s="178" t="s">
        <v>1070</v>
      </c>
      <c r="I143" s="178" t="s">
        <v>932</v>
      </c>
      <c r="J143" s="178" t="s">
        <v>934</v>
      </c>
      <c r="K143" s="150">
        <f>'1. ICAAP'!D78</f>
        <v>0</v>
      </c>
    </row>
    <row r="144" spans="1:11" x14ac:dyDescent="0.25">
      <c r="A144" s="149" t="s">
        <v>274</v>
      </c>
      <c r="B144" s="177" t="s">
        <v>908</v>
      </c>
      <c r="C144" s="177" t="s">
        <v>124</v>
      </c>
      <c r="D144" s="177" t="s">
        <v>1071</v>
      </c>
      <c r="E144" s="177" t="s">
        <v>89</v>
      </c>
      <c r="F144" s="177" t="s">
        <v>933</v>
      </c>
      <c r="G144" s="177" t="s">
        <v>929</v>
      </c>
      <c r="H144" s="178" t="s">
        <v>1070</v>
      </c>
      <c r="I144" s="178" t="s">
        <v>932</v>
      </c>
      <c r="J144" s="178" t="s">
        <v>931</v>
      </c>
      <c r="K144" s="150">
        <f>'1. ICAAP'!D79</f>
        <v>0</v>
      </c>
    </row>
    <row r="145" spans="1:11" x14ac:dyDescent="0.25">
      <c r="A145" s="149" t="s">
        <v>275</v>
      </c>
      <c r="B145" s="177" t="s">
        <v>908</v>
      </c>
      <c r="C145" s="177" t="s">
        <v>124</v>
      </c>
      <c r="D145" s="177" t="s">
        <v>1071</v>
      </c>
      <c r="E145" s="177" t="s">
        <v>930</v>
      </c>
      <c r="F145" s="177" t="s">
        <v>911</v>
      </c>
      <c r="G145" s="177" t="s">
        <v>929</v>
      </c>
      <c r="H145" s="178" t="s">
        <v>1070</v>
      </c>
      <c r="I145" s="178" t="s">
        <v>928</v>
      </c>
      <c r="J145" s="178" t="s">
        <v>911</v>
      </c>
      <c r="K145" s="150">
        <f>'1. ICAAP'!D80</f>
        <v>0</v>
      </c>
    </row>
    <row r="146" spans="1:11" x14ac:dyDescent="0.25">
      <c r="A146" s="149" t="s">
        <v>276</v>
      </c>
      <c r="B146" s="177" t="s">
        <v>908</v>
      </c>
      <c r="C146" s="177" t="s">
        <v>125</v>
      </c>
      <c r="D146" s="177" t="s">
        <v>1071</v>
      </c>
      <c r="E146" s="177" t="s">
        <v>48</v>
      </c>
      <c r="F146" s="177" t="s">
        <v>911</v>
      </c>
      <c r="G146" s="177" t="s">
        <v>927</v>
      </c>
      <c r="H146" s="178" t="s">
        <v>1070</v>
      </c>
      <c r="I146" s="178" t="s">
        <v>1069</v>
      </c>
      <c r="J146" s="178" t="s">
        <v>911</v>
      </c>
      <c r="K146" s="150">
        <f>'1. ICAAP'!D82</f>
        <v>0</v>
      </c>
    </row>
    <row r="148" spans="1:11" x14ac:dyDescent="0.25">
      <c r="A148" s="149" t="s">
        <v>277</v>
      </c>
      <c r="B148" s="177" t="s">
        <v>908</v>
      </c>
      <c r="C148" s="177" t="s">
        <v>124</v>
      </c>
      <c r="D148" s="177" t="s">
        <v>1075</v>
      </c>
      <c r="E148" s="177" t="s">
        <v>910</v>
      </c>
      <c r="F148" s="177" t="s">
        <v>1041</v>
      </c>
      <c r="G148" s="177" t="s">
        <v>929</v>
      </c>
      <c r="H148" s="178" t="s">
        <v>1074</v>
      </c>
      <c r="I148" s="178" t="s">
        <v>914</v>
      </c>
      <c r="J148" s="178" t="s">
        <v>1040</v>
      </c>
      <c r="K148" s="150">
        <f>'1. ICAAP'!E25</f>
        <v>0</v>
      </c>
    </row>
    <row r="149" spans="1:11" x14ac:dyDescent="0.25">
      <c r="A149" s="149" t="s">
        <v>278</v>
      </c>
      <c r="B149" s="177" t="s">
        <v>908</v>
      </c>
      <c r="C149" s="177" t="s">
        <v>124</v>
      </c>
      <c r="D149" s="177" t="s">
        <v>1075</v>
      </c>
      <c r="E149" s="177" t="s">
        <v>910</v>
      </c>
      <c r="F149" s="177" t="s">
        <v>1039</v>
      </c>
      <c r="G149" s="177" t="s">
        <v>929</v>
      </c>
      <c r="H149" s="178" t="s">
        <v>1074</v>
      </c>
      <c r="I149" s="178" t="s">
        <v>914</v>
      </c>
      <c r="J149" s="178" t="s">
        <v>1038</v>
      </c>
      <c r="K149" s="150">
        <f>'1. ICAAP'!E26</f>
        <v>0</v>
      </c>
    </row>
    <row r="150" spans="1:11" x14ac:dyDescent="0.25">
      <c r="A150" s="149" t="s">
        <v>279</v>
      </c>
      <c r="B150" s="177" t="s">
        <v>908</v>
      </c>
      <c r="C150" s="177" t="s">
        <v>124</v>
      </c>
      <c r="D150" s="177" t="s">
        <v>1075</v>
      </c>
      <c r="E150" s="177" t="s">
        <v>910</v>
      </c>
      <c r="F150" s="177" t="s">
        <v>1037</v>
      </c>
      <c r="G150" s="177" t="s">
        <v>929</v>
      </c>
      <c r="H150" s="178" t="s">
        <v>1074</v>
      </c>
      <c r="I150" s="178" t="s">
        <v>914</v>
      </c>
      <c r="J150" s="178" t="s">
        <v>1036</v>
      </c>
      <c r="K150" s="150">
        <f>'1. ICAAP'!E27</f>
        <v>0</v>
      </c>
    </row>
    <row r="151" spans="1:11" x14ac:dyDescent="0.25">
      <c r="A151" s="149" t="s">
        <v>280</v>
      </c>
      <c r="B151" s="177" t="s">
        <v>908</v>
      </c>
      <c r="C151" s="177" t="s">
        <v>124</v>
      </c>
      <c r="D151" s="177" t="s">
        <v>1075</v>
      </c>
      <c r="E151" s="177" t="s">
        <v>910</v>
      </c>
      <c r="F151" s="177" t="s">
        <v>1035</v>
      </c>
      <c r="G151" s="177" t="s">
        <v>929</v>
      </c>
      <c r="H151" s="178" t="s">
        <v>1074</v>
      </c>
      <c r="I151" s="178" t="s">
        <v>914</v>
      </c>
      <c r="J151" s="178" t="s">
        <v>1034</v>
      </c>
      <c r="K151" s="150">
        <f>'1. ICAAP'!E28</f>
        <v>0</v>
      </c>
    </row>
    <row r="152" spans="1:11" x14ac:dyDescent="0.25">
      <c r="A152" s="149" t="s">
        <v>281</v>
      </c>
      <c r="B152" s="177" t="s">
        <v>908</v>
      </c>
      <c r="C152" s="177" t="s">
        <v>124</v>
      </c>
      <c r="D152" s="177" t="s">
        <v>1075</v>
      </c>
      <c r="E152" s="177" t="s">
        <v>910</v>
      </c>
      <c r="F152" s="177" t="s">
        <v>1033</v>
      </c>
      <c r="G152" s="177" t="s">
        <v>929</v>
      </c>
      <c r="H152" s="178" t="s">
        <v>1074</v>
      </c>
      <c r="I152" s="178" t="s">
        <v>914</v>
      </c>
      <c r="J152" s="178" t="s">
        <v>1032</v>
      </c>
      <c r="K152" s="150">
        <f>'1. ICAAP'!E29</f>
        <v>0</v>
      </c>
    </row>
    <row r="153" spans="1:11" x14ac:dyDescent="0.25">
      <c r="A153" s="149" t="s">
        <v>282</v>
      </c>
      <c r="B153" s="177" t="s">
        <v>908</v>
      </c>
      <c r="C153" s="177" t="s">
        <v>124</v>
      </c>
      <c r="D153" s="177" t="s">
        <v>1075</v>
      </c>
      <c r="E153" s="177" t="s">
        <v>910</v>
      </c>
      <c r="F153" s="177" t="s">
        <v>1031</v>
      </c>
      <c r="G153" s="177" t="s">
        <v>929</v>
      </c>
      <c r="H153" s="178" t="s">
        <v>1074</v>
      </c>
      <c r="I153" s="178" t="s">
        <v>914</v>
      </c>
      <c r="J153" s="178" t="s">
        <v>1030</v>
      </c>
      <c r="K153" s="150">
        <f>'1. ICAAP'!E30</f>
        <v>0</v>
      </c>
    </row>
    <row r="154" spans="1:11" x14ac:dyDescent="0.25">
      <c r="A154" s="149" t="s">
        <v>283</v>
      </c>
      <c r="B154" s="177" t="s">
        <v>908</v>
      </c>
      <c r="C154" s="177" t="s">
        <v>124</v>
      </c>
      <c r="D154" s="177" t="s">
        <v>1075</v>
      </c>
      <c r="E154" s="177" t="s">
        <v>910</v>
      </c>
      <c r="F154" s="177" t="s">
        <v>1170</v>
      </c>
      <c r="G154" s="177" t="s">
        <v>929</v>
      </c>
      <c r="H154" s="178" t="s">
        <v>1074</v>
      </c>
      <c r="I154" s="178" t="s">
        <v>914</v>
      </c>
      <c r="J154" s="178" t="s">
        <v>1029</v>
      </c>
      <c r="K154" s="150">
        <f>'1. ICAAP'!E31</f>
        <v>0</v>
      </c>
    </row>
    <row r="155" spans="1:11" x14ac:dyDescent="0.25">
      <c r="A155" s="149" t="s">
        <v>284</v>
      </c>
      <c r="B155" s="177" t="s">
        <v>908</v>
      </c>
      <c r="C155" s="177" t="s">
        <v>124</v>
      </c>
      <c r="D155" s="177" t="s">
        <v>1075</v>
      </c>
      <c r="E155" s="177" t="s">
        <v>996</v>
      </c>
      <c r="F155" s="177" t="s">
        <v>1028</v>
      </c>
      <c r="G155" s="177" t="s">
        <v>929</v>
      </c>
      <c r="H155" s="178" t="s">
        <v>1074</v>
      </c>
      <c r="I155" s="178" t="s">
        <v>994</v>
      </c>
      <c r="J155" s="178" t="s">
        <v>1027</v>
      </c>
      <c r="K155" s="150">
        <f>'1. ICAAP'!E33</f>
        <v>0</v>
      </c>
    </row>
    <row r="156" spans="1:11" x14ac:dyDescent="0.25">
      <c r="A156" s="149" t="s">
        <v>285</v>
      </c>
      <c r="B156" s="177" t="s">
        <v>908</v>
      </c>
      <c r="C156" s="177" t="s">
        <v>124</v>
      </c>
      <c r="D156" s="177" t="s">
        <v>1075</v>
      </c>
      <c r="E156" s="177" t="s">
        <v>996</v>
      </c>
      <c r="F156" s="177" t="s">
        <v>1026</v>
      </c>
      <c r="G156" s="177" t="s">
        <v>929</v>
      </c>
      <c r="H156" s="178" t="s">
        <v>1074</v>
      </c>
      <c r="I156" s="178" t="s">
        <v>994</v>
      </c>
      <c r="J156" s="178" t="s">
        <v>1025</v>
      </c>
      <c r="K156" s="150">
        <f>'1. ICAAP'!E34</f>
        <v>0</v>
      </c>
    </row>
    <row r="157" spans="1:11" x14ac:dyDescent="0.25">
      <c r="A157" s="149" t="s">
        <v>286</v>
      </c>
      <c r="B157" s="177" t="s">
        <v>908</v>
      </c>
      <c r="C157" s="177" t="s">
        <v>124</v>
      </c>
      <c r="D157" s="177" t="s">
        <v>1075</v>
      </c>
      <c r="E157" s="177" t="s">
        <v>996</v>
      </c>
      <c r="F157" s="177" t="s">
        <v>1024</v>
      </c>
      <c r="G157" s="177" t="s">
        <v>929</v>
      </c>
      <c r="H157" s="178" t="s">
        <v>1074</v>
      </c>
      <c r="I157" s="178" t="s">
        <v>994</v>
      </c>
      <c r="J157" s="178" t="s">
        <v>1023</v>
      </c>
      <c r="K157" s="150">
        <f>'1. ICAAP'!E35</f>
        <v>0</v>
      </c>
    </row>
    <row r="158" spans="1:11" x14ac:dyDescent="0.25">
      <c r="A158" s="149" t="s">
        <v>287</v>
      </c>
      <c r="B158" s="177" t="s">
        <v>908</v>
      </c>
      <c r="C158" s="177" t="s">
        <v>124</v>
      </c>
      <c r="D158" s="177" t="s">
        <v>1075</v>
      </c>
      <c r="E158" s="177" t="s">
        <v>996</v>
      </c>
      <c r="F158" s="177" t="s">
        <v>1022</v>
      </c>
      <c r="G158" s="177" t="s">
        <v>929</v>
      </c>
      <c r="H158" s="178" t="s">
        <v>1074</v>
      </c>
      <c r="I158" s="178" t="s">
        <v>994</v>
      </c>
      <c r="J158" s="178" t="s">
        <v>1021</v>
      </c>
      <c r="K158" s="150">
        <f>'1. ICAAP'!E36</f>
        <v>0</v>
      </c>
    </row>
    <row r="159" spans="1:11" x14ac:dyDescent="0.25">
      <c r="A159" s="149" t="s">
        <v>288</v>
      </c>
      <c r="B159" s="177" t="s">
        <v>908</v>
      </c>
      <c r="C159" s="177" t="s">
        <v>124</v>
      </c>
      <c r="D159" s="177" t="s">
        <v>1075</v>
      </c>
      <c r="E159" s="177" t="s">
        <v>996</v>
      </c>
      <c r="F159" s="177" t="s">
        <v>1020</v>
      </c>
      <c r="G159" s="177" t="s">
        <v>929</v>
      </c>
      <c r="H159" s="178" t="s">
        <v>1074</v>
      </c>
      <c r="I159" s="178" t="s">
        <v>994</v>
      </c>
      <c r="J159" s="178" t="s">
        <v>1019</v>
      </c>
      <c r="K159" s="150">
        <f>'1. ICAAP'!E37</f>
        <v>0</v>
      </c>
    </row>
    <row r="160" spans="1:11" x14ac:dyDescent="0.25">
      <c r="A160" s="149" t="s">
        <v>289</v>
      </c>
      <c r="B160" s="177" t="s">
        <v>908</v>
      </c>
      <c r="C160" s="177" t="s">
        <v>124</v>
      </c>
      <c r="D160" s="177" t="s">
        <v>1075</v>
      </c>
      <c r="E160" s="177" t="s">
        <v>996</v>
      </c>
      <c r="F160" s="177" t="s">
        <v>1018</v>
      </c>
      <c r="G160" s="177" t="s">
        <v>929</v>
      </c>
      <c r="H160" s="178" t="s">
        <v>1074</v>
      </c>
      <c r="I160" s="178" t="s">
        <v>994</v>
      </c>
      <c r="J160" s="178" t="s">
        <v>1017</v>
      </c>
      <c r="K160" s="150">
        <f>'1. ICAAP'!E38</f>
        <v>0</v>
      </c>
    </row>
    <row r="161" spans="1:11" x14ac:dyDescent="0.25">
      <c r="A161" s="149" t="s">
        <v>290</v>
      </c>
      <c r="B161" s="177" t="s">
        <v>908</v>
      </c>
      <c r="C161" s="177" t="s">
        <v>124</v>
      </c>
      <c r="D161" s="177" t="s">
        <v>1075</v>
      </c>
      <c r="E161" s="177" t="s">
        <v>996</v>
      </c>
      <c r="F161" s="177" t="s">
        <v>1016</v>
      </c>
      <c r="G161" s="177" t="s">
        <v>929</v>
      </c>
      <c r="H161" s="178" t="s">
        <v>1074</v>
      </c>
      <c r="I161" s="178" t="s">
        <v>994</v>
      </c>
      <c r="J161" s="178" t="s">
        <v>1015</v>
      </c>
      <c r="K161" s="150">
        <f>'1. ICAAP'!E39</f>
        <v>0</v>
      </c>
    </row>
    <row r="162" spans="1:11" x14ac:dyDescent="0.25">
      <c r="A162" s="149" t="s">
        <v>291</v>
      </c>
      <c r="B162" s="177" t="s">
        <v>908</v>
      </c>
      <c r="C162" s="177" t="s">
        <v>124</v>
      </c>
      <c r="D162" s="177" t="s">
        <v>1075</v>
      </c>
      <c r="E162" s="177" t="s">
        <v>996</v>
      </c>
      <c r="F162" s="177" t="s">
        <v>1014</v>
      </c>
      <c r="G162" s="177" t="s">
        <v>929</v>
      </c>
      <c r="H162" s="178" t="s">
        <v>1074</v>
      </c>
      <c r="I162" s="178" t="s">
        <v>994</v>
      </c>
      <c r="J162" s="178" t="s">
        <v>1013</v>
      </c>
      <c r="K162" s="150">
        <f>'1. ICAAP'!E40</f>
        <v>0</v>
      </c>
    </row>
    <row r="163" spans="1:11" x14ac:dyDescent="0.25">
      <c r="A163" s="149" t="s">
        <v>292</v>
      </c>
      <c r="B163" s="177" t="s">
        <v>908</v>
      </c>
      <c r="C163" s="177" t="s">
        <v>124</v>
      </c>
      <c r="D163" s="177" t="s">
        <v>1075</v>
      </c>
      <c r="E163" s="177" t="s">
        <v>996</v>
      </c>
      <c r="F163" s="177" t="s">
        <v>1012</v>
      </c>
      <c r="G163" s="177" t="s">
        <v>929</v>
      </c>
      <c r="H163" s="178" t="s">
        <v>1074</v>
      </c>
      <c r="I163" s="178" t="s">
        <v>994</v>
      </c>
      <c r="J163" s="178" t="s">
        <v>1011</v>
      </c>
      <c r="K163" s="150">
        <f>'1. ICAAP'!E41</f>
        <v>0</v>
      </c>
    </row>
    <row r="164" spans="1:11" x14ac:dyDescent="0.25">
      <c r="A164" s="149" t="s">
        <v>293</v>
      </c>
      <c r="B164" s="177" t="s">
        <v>908</v>
      </c>
      <c r="C164" s="177" t="s">
        <v>124</v>
      </c>
      <c r="D164" s="177" t="s">
        <v>1075</v>
      </c>
      <c r="E164" s="177" t="s">
        <v>996</v>
      </c>
      <c r="F164" s="177" t="s">
        <v>1010</v>
      </c>
      <c r="G164" s="177" t="s">
        <v>929</v>
      </c>
      <c r="H164" s="178" t="s">
        <v>1074</v>
      </c>
      <c r="I164" s="178" t="s">
        <v>994</v>
      </c>
      <c r="J164" s="178" t="s">
        <v>1009</v>
      </c>
      <c r="K164" s="150">
        <f>'1. ICAAP'!E42</f>
        <v>0</v>
      </c>
    </row>
    <row r="165" spans="1:11" x14ac:dyDescent="0.25">
      <c r="A165" s="149" t="s">
        <v>294</v>
      </c>
      <c r="B165" s="177" t="s">
        <v>908</v>
      </c>
      <c r="C165" s="177" t="s">
        <v>124</v>
      </c>
      <c r="D165" s="177" t="s">
        <v>1075</v>
      </c>
      <c r="E165" s="177" t="s">
        <v>996</v>
      </c>
      <c r="F165" s="177" t="s">
        <v>1008</v>
      </c>
      <c r="G165" s="177" t="s">
        <v>929</v>
      </c>
      <c r="H165" s="178" t="s">
        <v>1074</v>
      </c>
      <c r="I165" s="178" t="s">
        <v>994</v>
      </c>
      <c r="J165" s="178" t="s">
        <v>1007</v>
      </c>
      <c r="K165" s="150">
        <f>'1. ICAAP'!E43</f>
        <v>0</v>
      </c>
    </row>
    <row r="166" spans="1:11" x14ac:dyDescent="0.25">
      <c r="A166" s="149" t="s">
        <v>295</v>
      </c>
      <c r="B166" s="177" t="s">
        <v>908</v>
      </c>
      <c r="C166" s="177" t="s">
        <v>124</v>
      </c>
      <c r="D166" s="177" t="s">
        <v>1075</v>
      </c>
      <c r="E166" s="177" t="s">
        <v>996</v>
      </c>
      <c r="F166" s="177" t="s">
        <v>1006</v>
      </c>
      <c r="G166" s="177" t="s">
        <v>929</v>
      </c>
      <c r="H166" s="178" t="s">
        <v>1074</v>
      </c>
      <c r="I166" s="178" t="s">
        <v>994</v>
      </c>
      <c r="J166" s="178" t="s">
        <v>1005</v>
      </c>
      <c r="K166" s="150">
        <f>'1. ICAAP'!E44</f>
        <v>0</v>
      </c>
    </row>
    <row r="167" spans="1:11" x14ac:dyDescent="0.25">
      <c r="A167" s="149" t="s">
        <v>296</v>
      </c>
      <c r="B167" s="177" t="s">
        <v>908</v>
      </c>
      <c r="C167" s="177" t="s">
        <v>124</v>
      </c>
      <c r="D167" s="177" t="s">
        <v>1075</v>
      </c>
      <c r="E167" s="177" t="s">
        <v>996</v>
      </c>
      <c r="F167" s="177" t="s">
        <v>1004</v>
      </c>
      <c r="G167" s="177" t="s">
        <v>929</v>
      </c>
      <c r="H167" s="178" t="s">
        <v>1074</v>
      </c>
      <c r="I167" s="178" t="s">
        <v>994</v>
      </c>
      <c r="J167" s="178" t="s">
        <v>1003</v>
      </c>
      <c r="K167" s="150">
        <f>'1. ICAAP'!E45</f>
        <v>0</v>
      </c>
    </row>
    <row r="168" spans="1:11" x14ac:dyDescent="0.25">
      <c r="A168" s="149" t="s">
        <v>297</v>
      </c>
      <c r="B168" s="177" t="s">
        <v>908</v>
      </c>
      <c r="C168" s="177" t="s">
        <v>124</v>
      </c>
      <c r="D168" s="177" t="s">
        <v>1075</v>
      </c>
      <c r="E168" s="177" t="s">
        <v>996</v>
      </c>
      <c r="F168" s="177" t="s">
        <v>1002</v>
      </c>
      <c r="G168" s="177" t="s">
        <v>929</v>
      </c>
      <c r="H168" s="178" t="s">
        <v>1074</v>
      </c>
      <c r="I168" s="178" t="s">
        <v>994</v>
      </c>
      <c r="J168" s="178" t="s">
        <v>1001</v>
      </c>
      <c r="K168" s="150">
        <f>'1. ICAAP'!E46</f>
        <v>0</v>
      </c>
    </row>
    <row r="169" spans="1:11" x14ac:dyDescent="0.25">
      <c r="A169" s="149" t="s">
        <v>298</v>
      </c>
      <c r="B169" s="177" t="s">
        <v>908</v>
      </c>
      <c r="C169" s="177" t="s">
        <v>124</v>
      </c>
      <c r="D169" s="177" t="s">
        <v>1075</v>
      </c>
      <c r="E169" s="177" t="s">
        <v>996</v>
      </c>
      <c r="F169" s="177" t="s">
        <v>1000</v>
      </c>
      <c r="G169" s="177" t="s">
        <v>929</v>
      </c>
      <c r="H169" s="178" t="s">
        <v>1074</v>
      </c>
      <c r="I169" s="178" t="s">
        <v>994</v>
      </c>
      <c r="J169" s="178" t="s">
        <v>999</v>
      </c>
      <c r="K169" s="150">
        <f>'1. ICAAP'!E47</f>
        <v>0</v>
      </c>
    </row>
    <row r="170" spans="1:11" x14ac:dyDescent="0.25">
      <c r="A170" s="149" t="s">
        <v>299</v>
      </c>
      <c r="B170" s="177" t="s">
        <v>908</v>
      </c>
      <c r="C170" s="177" t="s">
        <v>124</v>
      </c>
      <c r="D170" s="177" t="s">
        <v>1075</v>
      </c>
      <c r="E170" s="177" t="s">
        <v>996</v>
      </c>
      <c r="F170" s="177" t="s">
        <v>998</v>
      </c>
      <c r="G170" s="177" t="s">
        <v>929</v>
      </c>
      <c r="H170" s="178" t="s">
        <v>1074</v>
      </c>
      <c r="I170" s="178" t="s">
        <v>994</v>
      </c>
      <c r="J170" s="178" t="s">
        <v>997</v>
      </c>
      <c r="K170" s="150">
        <f>'1. ICAAP'!E48</f>
        <v>0</v>
      </c>
    </row>
    <row r="171" spans="1:11" x14ac:dyDescent="0.25">
      <c r="A171" s="149" t="s">
        <v>300</v>
      </c>
      <c r="B171" s="177" t="s">
        <v>908</v>
      </c>
      <c r="C171" s="177" t="s">
        <v>124</v>
      </c>
      <c r="D171" s="177" t="s">
        <v>1075</v>
      </c>
      <c r="E171" s="177" t="s">
        <v>996</v>
      </c>
      <c r="F171" s="177" t="s">
        <v>995</v>
      </c>
      <c r="G171" s="177" t="s">
        <v>929</v>
      </c>
      <c r="H171" s="178" t="s">
        <v>1074</v>
      </c>
      <c r="I171" s="178" t="s">
        <v>994</v>
      </c>
      <c r="J171" s="178" t="s">
        <v>993</v>
      </c>
      <c r="K171" s="150">
        <f>'1. ICAAP'!E49</f>
        <v>0</v>
      </c>
    </row>
    <row r="172" spans="1:11" x14ac:dyDescent="0.25">
      <c r="A172" s="149" t="s">
        <v>301</v>
      </c>
      <c r="B172" s="177" t="s">
        <v>908</v>
      </c>
      <c r="C172" s="177" t="s">
        <v>124</v>
      </c>
      <c r="D172" s="177" t="s">
        <v>1075</v>
      </c>
      <c r="E172" s="177" t="s">
        <v>984</v>
      </c>
      <c r="F172" s="177" t="s">
        <v>992</v>
      </c>
      <c r="G172" s="177" t="s">
        <v>929</v>
      </c>
      <c r="H172" s="178" t="s">
        <v>1074</v>
      </c>
      <c r="I172" s="178" t="s">
        <v>982</v>
      </c>
      <c r="J172" s="178" t="s">
        <v>991</v>
      </c>
      <c r="K172" s="150">
        <f>'1. ICAAP'!E51</f>
        <v>0</v>
      </c>
    </row>
    <row r="173" spans="1:11" x14ac:dyDescent="0.25">
      <c r="A173" s="149" t="s">
        <v>302</v>
      </c>
      <c r="B173" s="177" t="s">
        <v>908</v>
      </c>
      <c r="C173" s="177" t="s">
        <v>124</v>
      </c>
      <c r="D173" s="177" t="s">
        <v>1075</v>
      </c>
      <c r="E173" s="177" t="s">
        <v>984</v>
      </c>
      <c r="F173" s="177" t="s">
        <v>990</v>
      </c>
      <c r="G173" s="177" t="s">
        <v>929</v>
      </c>
      <c r="H173" s="178" t="s">
        <v>1074</v>
      </c>
      <c r="I173" s="178" t="s">
        <v>982</v>
      </c>
      <c r="J173" s="178" t="s">
        <v>989</v>
      </c>
      <c r="K173" s="150">
        <f>'1. ICAAP'!E52</f>
        <v>0</v>
      </c>
    </row>
    <row r="174" spans="1:11" x14ac:dyDescent="0.25">
      <c r="A174" s="149" t="s">
        <v>303</v>
      </c>
      <c r="B174" s="177" t="s">
        <v>908</v>
      </c>
      <c r="C174" s="177" t="s">
        <v>124</v>
      </c>
      <c r="D174" s="177" t="s">
        <v>1075</v>
      </c>
      <c r="E174" s="177" t="s">
        <v>984</v>
      </c>
      <c r="F174" s="177" t="s">
        <v>988</v>
      </c>
      <c r="G174" s="177" t="s">
        <v>929</v>
      </c>
      <c r="H174" s="178" t="s">
        <v>1074</v>
      </c>
      <c r="I174" s="178" t="s">
        <v>982</v>
      </c>
      <c r="J174" s="178" t="s">
        <v>987</v>
      </c>
      <c r="K174" s="150">
        <f>'1. ICAAP'!E53</f>
        <v>0</v>
      </c>
    </row>
    <row r="175" spans="1:11" x14ac:dyDescent="0.25">
      <c r="A175" s="149" t="s">
        <v>304</v>
      </c>
      <c r="B175" s="177" t="s">
        <v>908</v>
      </c>
      <c r="C175" s="177" t="s">
        <v>124</v>
      </c>
      <c r="D175" s="177" t="s">
        <v>1075</v>
      </c>
      <c r="E175" s="177" t="s">
        <v>984</v>
      </c>
      <c r="F175" s="177" t="s">
        <v>986</v>
      </c>
      <c r="G175" s="177" t="s">
        <v>929</v>
      </c>
      <c r="H175" s="178" t="s">
        <v>1074</v>
      </c>
      <c r="I175" s="178" t="s">
        <v>982</v>
      </c>
      <c r="J175" s="178" t="s">
        <v>985</v>
      </c>
      <c r="K175" s="150">
        <f>'1. ICAAP'!E54</f>
        <v>0</v>
      </c>
    </row>
    <row r="176" spans="1:11" x14ac:dyDescent="0.25">
      <c r="A176" s="149" t="s">
        <v>305</v>
      </c>
      <c r="B176" s="177" t="s">
        <v>908</v>
      </c>
      <c r="C176" s="177" t="s">
        <v>124</v>
      </c>
      <c r="D176" s="177" t="s">
        <v>1075</v>
      </c>
      <c r="E176" s="177" t="s">
        <v>984</v>
      </c>
      <c r="F176" s="177" t="s">
        <v>983</v>
      </c>
      <c r="G176" s="177" t="s">
        <v>929</v>
      </c>
      <c r="H176" s="178" t="s">
        <v>1074</v>
      </c>
      <c r="I176" s="178" t="s">
        <v>982</v>
      </c>
      <c r="J176" s="178" t="s">
        <v>981</v>
      </c>
      <c r="K176" s="150">
        <f>'1. ICAAP'!E55</f>
        <v>0</v>
      </c>
    </row>
    <row r="177" spans="1:11" x14ac:dyDescent="0.25">
      <c r="A177" s="149" t="s">
        <v>306</v>
      </c>
      <c r="B177" s="177" t="s">
        <v>908</v>
      </c>
      <c r="C177" s="177" t="s">
        <v>124</v>
      </c>
      <c r="D177" s="177" t="s">
        <v>1075</v>
      </c>
      <c r="E177" s="177" t="s">
        <v>944</v>
      </c>
      <c r="F177" s="177" t="s">
        <v>980</v>
      </c>
      <c r="G177" s="177" t="s">
        <v>929</v>
      </c>
      <c r="H177" s="178" t="s">
        <v>1074</v>
      </c>
      <c r="I177" s="178" t="s">
        <v>942</v>
      </c>
      <c r="J177" s="178" t="s">
        <v>979</v>
      </c>
      <c r="K177" s="150">
        <f>'1. ICAAP'!E57</f>
        <v>0</v>
      </c>
    </row>
    <row r="178" spans="1:11" x14ac:dyDescent="0.25">
      <c r="A178" s="149" t="s">
        <v>307</v>
      </c>
      <c r="B178" s="177" t="s">
        <v>908</v>
      </c>
      <c r="C178" s="177" t="s">
        <v>124</v>
      </c>
      <c r="D178" s="177" t="s">
        <v>1075</v>
      </c>
      <c r="E178" s="177" t="s">
        <v>944</v>
      </c>
      <c r="F178" s="177" t="s">
        <v>978</v>
      </c>
      <c r="G178" s="177" t="s">
        <v>929</v>
      </c>
      <c r="H178" s="178" t="s">
        <v>1074</v>
      </c>
      <c r="I178" s="178" t="s">
        <v>942</v>
      </c>
      <c r="J178" s="178" t="s">
        <v>977</v>
      </c>
      <c r="K178" s="150">
        <f>'1. ICAAP'!E58</f>
        <v>0</v>
      </c>
    </row>
    <row r="179" spans="1:11" x14ac:dyDescent="0.25">
      <c r="A179" s="149" t="s">
        <v>308</v>
      </c>
      <c r="B179" s="177" t="s">
        <v>908</v>
      </c>
      <c r="C179" s="177" t="s">
        <v>124</v>
      </c>
      <c r="D179" s="177" t="s">
        <v>1075</v>
      </c>
      <c r="E179" s="177" t="s">
        <v>944</v>
      </c>
      <c r="F179" s="177" t="s">
        <v>976</v>
      </c>
      <c r="G179" s="177" t="s">
        <v>929</v>
      </c>
      <c r="H179" s="178" t="s">
        <v>1074</v>
      </c>
      <c r="I179" s="178" t="s">
        <v>942</v>
      </c>
      <c r="J179" s="178" t="s">
        <v>975</v>
      </c>
      <c r="K179" s="150">
        <f>'1. ICAAP'!E59</f>
        <v>0</v>
      </c>
    </row>
    <row r="180" spans="1:11" x14ac:dyDescent="0.25">
      <c r="A180" s="149" t="s">
        <v>309</v>
      </c>
      <c r="B180" s="177" t="s">
        <v>908</v>
      </c>
      <c r="C180" s="177" t="s">
        <v>124</v>
      </c>
      <c r="D180" s="177" t="s">
        <v>1075</v>
      </c>
      <c r="E180" s="177" t="s">
        <v>944</v>
      </c>
      <c r="F180" s="177" t="s">
        <v>974</v>
      </c>
      <c r="G180" s="177" t="s">
        <v>929</v>
      </c>
      <c r="H180" s="178" t="s">
        <v>1074</v>
      </c>
      <c r="I180" s="178" t="s">
        <v>942</v>
      </c>
      <c r="J180" s="178" t="s">
        <v>973</v>
      </c>
      <c r="K180" s="150">
        <f>'1. ICAAP'!E60</f>
        <v>0</v>
      </c>
    </row>
    <row r="181" spans="1:11" x14ac:dyDescent="0.25">
      <c r="A181" s="149" t="s">
        <v>310</v>
      </c>
      <c r="B181" s="177" t="s">
        <v>908</v>
      </c>
      <c r="C181" s="177" t="s">
        <v>124</v>
      </c>
      <c r="D181" s="177" t="s">
        <v>1075</v>
      </c>
      <c r="E181" s="177" t="s">
        <v>944</v>
      </c>
      <c r="F181" s="177" t="s">
        <v>972</v>
      </c>
      <c r="G181" s="177" t="s">
        <v>929</v>
      </c>
      <c r="H181" s="178" t="s">
        <v>1074</v>
      </c>
      <c r="I181" s="178" t="s">
        <v>942</v>
      </c>
      <c r="J181" s="178" t="s">
        <v>971</v>
      </c>
      <c r="K181" s="150">
        <f>'1. ICAAP'!E61</f>
        <v>0</v>
      </c>
    </row>
    <row r="182" spans="1:11" x14ac:dyDescent="0.25">
      <c r="A182" s="149" t="s">
        <v>311</v>
      </c>
      <c r="B182" s="177" t="s">
        <v>908</v>
      </c>
      <c r="C182" s="177" t="s">
        <v>124</v>
      </c>
      <c r="D182" s="177" t="s">
        <v>1075</v>
      </c>
      <c r="E182" s="177" t="s">
        <v>944</v>
      </c>
      <c r="F182" s="177" t="s">
        <v>970</v>
      </c>
      <c r="G182" s="177" t="s">
        <v>929</v>
      </c>
      <c r="H182" s="178" t="s">
        <v>1074</v>
      </c>
      <c r="I182" s="178" t="s">
        <v>942</v>
      </c>
      <c r="J182" s="178" t="s">
        <v>969</v>
      </c>
      <c r="K182" s="150">
        <f>'1. ICAAP'!E62</f>
        <v>0</v>
      </c>
    </row>
    <row r="183" spans="1:11" x14ac:dyDescent="0.25">
      <c r="A183" s="149" t="s">
        <v>312</v>
      </c>
      <c r="B183" s="177" t="s">
        <v>908</v>
      </c>
      <c r="C183" s="177" t="s">
        <v>124</v>
      </c>
      <c r="D183" s="177" t="s">
        <v>1075</v>
      </c>
      <c r="E183" s="177" t="s">
        <v>944</v>
      </c>
      <c r="F183" s="177" t="s">
        <v>968</v>
      </c>
      <c r="G183" s="177" t="s">
        <v>929</v>
      </c>
      <c r="H183" s="178" t="s">
        <v>1074</v>
      </c>
      <c r="I183" s="178" t="s">
        <v>942</v>
      </c>
      <c r="J183" s="178" t="s">
        <v>967</v>
      </c>
      <c r="K183" s="150">
        <f>'1. ICAAP'!E63</f>
        <v>0</v>
      </c>
    </row>
    <row r="184" spans="1:11" x14ac:dyDescent="0.25">
      <c r="A184" s="149" t="s">
        <v>313</v>
      </c>
      <c r="B184" s="177" t="s">
        <v>908</v>
      </c>
      <c r="C184" s="177" t="s">
        <v>124</v>
      </c>
      <c r="D184" s="177" t="s">
        <v>1075</v>
      </c>
      <c r="E184" s="177" t="s">
        <v>944</v>
      </c>
      <c r="F184" s="177" t="s">
        <v>966</v>
      </c>
      <c r="G184" s="177" t="s">
        <v>929</v>
      </c>
      <c r="H184" s="178" t="s">
        <v>1074</v>
      </c>
      <c r="I184" s="178" t="s">
        <v>942</v>
      </c>
      <c r="J184" s="178" t="s">
        <v>965</v>
      </c>
      <c r="K184" s="150">
        <f>'1. ICAAP'!E64</f>
        <v>0</v>
      </c>
    </row>
    <row r="185" spans="1:11" x14ac:dyDescent="0.25">
      <c r="A185" s="149" t="s">
        <v>314</v>
      </c>
      <c r="B185" s="177" t="s">
        <v>908</v>
      </c>
      <c r="C185" s="177" t="s">
        <v>124</v>
      </c>
      <c r="D185" s="177" t="s">
        <v>1075</v>
      </c>
      <c r="E185" s="177" t="s">
        <v>944</v>
      </c>
      <c r="F185" s="177" t="s">
        <v>964</v>
      </c>
      <c r="G185" s="177" t="s">
        <v>929</v>
      </c>
      <c r="H185" s="178" t="s">
        <v>1074</v>
      </c>
      <c r="I185" s="178" t="s">
        <v>942</v>
      </c>
      <c r="J185" s="178" t="s">
        <v>963</v>
      </c>
      <c r="K185" s="150">
        <f>'1. ICAAP'!E65</f>
        <v>0</v>
      </c>
    </row>
    <row r="186" spans="1:11" x14ac:dyDescent="0.25">
      <c r="A186" s="149" t="s">
        <v>315</v>
      </c>
      <c r="B186" s="177" t="s">
        <v>908</v>
      </c>
      <c r="C186" s="177" t="s">
        <v>124</v>
      </c>
      <c r="D186" s="177" t="s">
        <v>1075</v>
      </c>
      <c r="E186" s="177" t="s">
        <v>944</v>
      </c>
      <c r="F186" s="177" t="s">
        <v>962</v>
      </c>
      <c r="G186" s="177" t="s">
        <v>929</v>
      </c>
      <c r="H186" s="178" t="s">
        <v>1074</v>
      </c>
      <c r="I186" s="178" t="s">
        <v>942</v>
      </c>
      <c r="J186" s="178" t="s">
        <v>961</v>
      </c>
      <c r="K186" s="150">
        <f>'1. ICAAP'!E66</f>
        <v>0</v>
      </c>
    </row>
    <row r="187" spans="1:11" x14ac:dyDescent="0.25">
      <c r="A187" s="149" t="s">
        <v>316</v>
      </c>
      <c r="B187" s="177" t="s">
        <v>908</v>
      </c>
      <c r="C187" s="177" t="s">
        <v>124</v>
      </c>
      <c r="D187" s="177" t="s">
        <v>1075</v>
      </c>
      <c r="E187" s="177" t="s">
        <v>944</v>
      </c>
      <c r="F187" s="177" t="s">
        <v>960</v>
      </c>
      <c r="G187" s="177" t="s">
        <v>929</v>
      </c>
      <c r="H187" s="178" t="s">
        <v>1074</v>
      </c>
      <c r="I187" s="178" t="s">
        <v>942</v>
      </c>
      <c r="J187" s="178" t="s">
        <v>959</v>
      </c>
      <c r="K187" s="150">
        <f>'1. ICAAP'!E67</f>
        <v>0</v>
      </c>
    </row>
    <row r="188" spans="1:11" x14ac:dyDescent="0.25">
      <c r="A188" s="149" t="s">
        <v>317</v>
      </c>
      <c r="B188" s="177" t="s">
        <v>908</v>
      </c>
      <c r="C188" s="177" t="s">
        <v>124</v>
      </c>
      <c r="D188" s="177" t="s">
        <v>1075</v>
      </c>
      <c r="E188" s="177" t="s">
        <v>944</v>
      </c>
      <c r="F188" s="177" t="s">
        <v>958</v>
      </c>
      <c r="G188" s="177" t="s">
        <v>929</v>
      </c>
      <c r="H188" s="178" t="s">
        <v>1074</v>
      </c>
      <c r="I188" s="178" t="s">
        <v>942</v>
      </c>
      <c r="J188" s="178" t="s">
        <v>957</v>
      </c>
      <c r="K188" s="150">
        <f>'1. ICAAP'!E68</f>
        <v>0</v>
      </c>
    </row>
    <row r="189" spans="1:11" x14ac:dyDescent="0.25">
      <c r="A189" s="149" t="s">
        <v>318</v>
      </c>
      <c r="B189" s="177" t="s">
        <v>908</v>
      </c>
      <c r="C189" s="177" t="s">
        <v>124</v>
      </c>
      <c r="D189" s="177" t="s">
        <v>1075</v>
      </c>
      <c r="E189" s="177" t="s">
        <v>944</v>
      </c>
      <c r="F189" s="177" t="s">
        <v>956</v>
      </c>
      <c r="G189" s="177" t="s">
        <v>929</v>
      </c>
      <c r="H189" s="178" t="s">
        <v>1074</v>
      </c>
      <c r="I189" s="178" t="s">
        <v>942</v>
      </c>
      <c r="J189" s="178" t="s">
        <v>955</v>
      </c>
      <c r="K189" s="150">
        <f>'1. ICAAP'!E69</f>
        <v>0</v>
      </c>
    </row>
    <row r="190" spans="1:11" x14ac:dyDescent="0.25">
      <c r="A190" s="149" t="s">
        <v>319</v>
      </c>
      <c r="B190" s="177" t="s">
        <v>908</v>
      </c>
      <c r="C190" s="177" t="s">
        <v>124</v>
      </c>
      <c r="D190" s="177" t="s">
        <v>1075</v>
      </c>
      <c r="E190" s="177" t="s">
        <v>944</v>
      </c>
      <c r="F190" s="177" t="s">
        <v>954</v>
      </c>
      <c r="G190" s="177" t="s">
        <v>929</v>
      </c>
      <c r="H190" s="178" t="s">
        <v>1074</v>
      </c>
      <c r="I190" s="178" t="s">
        <v>942</v>
      </c>
      <c r="J190" s="178" t="s">
        <v>953</v>
      </c>
      <c r="K190" s="150">
        <f>'1. ICAAP'!E70</f>
        <v>0</v>
      </c>
    </row>
    <row r="191" spans="1:11" x14ac:dyDescent="0.25">
      <c r="A191" s="149" t="s">
        <v>320</v>
      </c>
      <c r="B191" s="177" t="s">
        <v>908</v>
      </c>
      <c r="C191" s="177" t="s">
        <v>124</v>
      </c>
      <c r="D191" s="177" t="s">
        <v>1075</v>
      </c>
      <c r="E191" s="177" t="s">
        <v>944</v>
      </c>
      <c r="F191" s="177" t="s">
        <v>952</v>
      </c>
      <c r="G191" s="177" t="s">
        <v>929</v>
      </c>
      <c r="H191" s="178" t="s">
        <v>1074</v>
      </c>
      <c r="I191" s="178" t="s">
        <v>942</v>
      </c>
      <c r="J191" s="178" t="s">
        <v>951</v>
      </c>
      <c r="K191" s="150">
        <f>'1. ICAAP'!E71</f>
        <v>0</v>
      </c>
    </row>
    <row r="192" spans="1:11" x14ac:dyDescent="0.25">
      <c r="A192" s="149" t="s">
        <v>321</v>
      </c>
      <c r="B192" s="177" t="s">
        <v>908</v>
      </c>
      <c r="C192" s="177" t="s">
        <v>124</v>
      </c>
      <c r="D192" s="177" t="s">
        <v>1075</v>
      </c>
      <c r="E192" s="177" t="s">
        <v>944</v>
      </c>
      <c r="F192" s="177" t="s">
        <v>950</v>
      </c>
      <c r="G192" s="177" t="s">
        <v>929</v>
      </c>
      <c r="H192" s="178" t="s">
        <v>1074</v>
      </c>
      <c r="I192" s="178" t="s">
        <v>942</v>
      </c>
      <c r="J192" s="178" t="s">
        <v>949</v>
      </c>
      <c r="K192" s="150">
        <f>'1. ICAAP'!E72</f>
        <v>0</v>
      </c>
    </row>
    <row r="193" spans="1:11" x14ac:dyDescent="0.25">
      <c r="A193" s="149" t="s">
        <v>322</v>
      </c>
      <c r="B193" s="177" t="s">
        <v>908</v>
      </c>
      <c r="C193" s="177" t="s">
        <v>124</v>
      </c>
      <c r="D193" s="177" t="s">
        <v>1075</v>
      </c>
      <c r="E193" s="177" t="s">
        <v>944</v>
      </c>
      <c r="F193" s="177" t="s">
        <v>948</v>
      </c>
      <c r="G193" s="177" t="s">
        <v>929</v>
      </c>
      <c r="H193" s="178" t="s">
        <v>1074</v>
      </c>
      <c r="I193" s="178" t="s">
        <v>942</v>
      </c>
      <c r="J193" s="178" t="s">
        <v>947</v>
      </c>
      <c r="K193" s="150">
        <f>'1. ICAAP'!E73</f>
        <v>0</v>
      </c>
    </row>
    <row r="194" spans="1:11" x14ac:dyDescent="0.25">
      <c r="A194" s="149" t="s">
        <v>323</v>
      </c>
      <c r="B194" s="177" t="s">
        <v>908</v>
      </c>
      <c r="C194" s="177" t="s">
        <v>124</v>
      </c>
      <c r="D194" s="177" t="s">
        <v>1075</v>
      </c>
      <c r="E194" s="177" t="s">
        <v>944</v>
      </c>
      <c r="F194" s="177" t="s">
        <v>946</v>
      </c>
      <c r="G194" s="177" t="s">
        <v>929</v>
      </c>
      <c r="H194" s="178" t="s">
        <v>1074</v>
      </c>
      <c r="I194" s="178" t="s">
        <v>942</v>
      </c>
      <c r="J194" s="178" t="s">
        <v>945</v>
      </c>
      <c r="K194" s="150">
        <f>'1. ICAAP'!E74</f>
        <v>0</v>
      </c>
    </row>
    <row r="195" spans="1:11" x14ac:dyDescent="0.25">
      <c r="A195" s="149" t="s">
        <v>324</v>
      </c>
      <c r="B195" s="177" t="s">
        <v>908</v>
      </c>
      <c r="C195" s="177" t="s">
        <v>124</v>
      </c>
      <c r="D195" s="177" t="s">
        <v>1075</v>
      </c>
      <c r="E195" s="177" t="s">
        <v>944</v>
      </c>
      <c r="F195" s="177" t="s">
        <v>943</v>
      </c>
      <c r="G195" s="177" t="s">
        <v>929</v>
      </c>
      <c r="H195" s="178" t="s">
        <v>1074</v>
      </c>
      <c r="I195" s="178" t="s">
        <v>942</v>
      </c>
      <c r="J195" s="178" t="s">
        <v>941</v>
      </c>
      <c r="K195" s="150">
        <f>'1. ICAAP'!E75</f>
        <v>0</v>
      </c>
    </row>
    <row r="196" spans="1:11" x14ac:dyDescent="0.25">
      <c r="A196" s="149" t="s">
        <v>325</v>
      </c>
      <c r="B196" s="177" t="s">
        <v>908</v>
      </c>
      <c r="C196" s="177" t="s">
        <v>124</v>
      </c>
      <c r="D196" s="177" t="s">
        <v>1075</v>
      </c>
      <c r="E196" s="177" t="s">
        <v>940</v>
      </c>
      <c r="F196" s="177" t="s">
        <v>939</v>
      </c>
      <c r="G196" s="177" t="s">
        <v>929</v>
      </c>
      <c r="H196" s="178" t="s">
        <v>1074</v>
      </c>
      <c r="I196" s="178" t="s">
        <v>938</v>
      </c>
      <c r="K196" s="150">
        <f>'1. ICAAP'!E76</f>
        <v>0</v>
      </c>
    </row>
    <row r="197" spans="1:11" x14ac:dyDescent="0.25">
      <c r="A197" s="149" t="s">
        <v>326</v>
      </c>
      <c r="B197" s="177" t="s">
        <v>908</v>
      </c>
      <c r="C197" s="177" t="s">
        <v>124</v>
      </c>
      <c r="D197" s="177" t="s">
        <v>1075</v>
      </c>
      <c r="E197" s="177" t="s">
        <v>89</v>
      </c>
      <c r="F197" s="177" t="s">
        <v>935</v>
      </c>
      <c r="G197" s="177" t="s">
        <v>929</v>
      </c>
      <c r="H197" s="178" t="s">
        <v>1074</v>
      </c>
      <c r="I197" s="178" t="s">
        <v>932</v>
      </c>
      <c r="J197" s="178" t="s">
        <v>934</v>
      </c>
      <c r="K197" s="150">
        <f>'1. ICAAP'!E78</f>
        <v>0</v>
      </c>
    </row>
    <row r="198" spans="1:11" x14ac:dyDescent="0.25">
      <c r="A198" s="149" t="s">
        <v>327</v>
      </c>
      <c r="B198" s="177" t="s">
        <v>908</v>
      </c>
      <c r="C198" s="177" t="s">
        <v>124</v>
      </c>
      <c r="D198" s="177" t="s">
        <v>1075</v>
      </c>
      <c r="E198" s="177" t="s">
        <v>89</v>
      </c>
      <c r="F198" s="177" t="s">
        <v>933</v>
      </c>
      <c r="G198" s="177" t="s">
        <v>929</v>
      </c>
      <c r="H198" s="178" t="s">
        <v>1074</v>
      </c>
      <c r="I198" s="178" t="s">
        <v>932</v>
      </c>
      <c r="J198" s="178" t="s">
        <v>931</v>
      </c>
      <c r="K198" s="150">
        <f>'1. ICAAP'!E79</f>
        <v>0</v>
      </c>
    </row>
    <row r="200" spans="1:11" x14ac:dyDescent="0.25">
      <c r="A200" s="149" t="s">
        <v>328</v>
      </c>
      <c r="B200" s="177" t="s">
        <v>908</v>
      </c>
      <c r="C200" s="177" t="s">
        <v>123</v>
      </c>
      <c r="D200" s="177" t="s">
        <v>1077</v>
      </c>
      <c r="E200" s="177" t="s">
        <v>1053</v>
      </c>
      <c r="F200" s="177" t="s">
        <v>1048</v>
      </c>
      <c r="G200" s="177" t="s">
        <v>912</v>
      </c>
      <c r="H200" s="178" t="s">
        <v>1076</v>
      </c>
      <c r="I200" s="178" t="s">
        <v>1052</v>
      </c>
      <c r="J200" s="178" t="s">
        <v>1046</v>
      </c>
      <c r="K200" s="150">
        <f>'1. ICAAP'!F19</f>
        <v>0</v>
      </c>
    </row>
    <row r="201" spans="1:11" x14ac:dyDescent="0.25">
      <c r="A201" s="149" t="s">
        <v>329</v>
      </c>
      <c r="B201" s="177" t="s">
        <v>908</v>
      </c>
      <c r="C201" s="177" t="s">
        <v>123</v>
      </c>
      <c r="D201" s="177" t="s">
        <v>1077</v>
      </c>
      <c r="E201" s="177" t="s">
        <v>1051</v>
      </c>
      <c r="F201" s="177" t="s">
        <v>1048</v>
      </c>
      <c r="G201" s="177" t="s">
        <v>912</v>
      </c>
      <c r="H201" s="178" t="s">
        <v>1076</v>
      </c>
      <c r="I201" s="178" t="s">
        <v>1050</v>
      </c>
      <c r="J201" s="178" t="s">
        <v>1046</v>
      </c>
      <c r="K201" s="150">
        <f>'1. ICAAP'!F20</f>
        <v>0</v>
      </c>
    </row>
    <row r="202" spans="1:11" x14ac:dyDescent="0.25">
      <c r="A202" s="149" t="s">
        <v>330</v>
      </c>
      <c r="B202" s="177" t="s">
        <v>908</v>
      </c>
      <c r="C202" s="177" t="s">
        <v>123</v>
      </c>
      <c r="D202" s="177" t="s">
        <v>1077</v>
      </c>
      <c r="E202" s="177" t="s">
        <v>1049</v>
      </c>
      <c r="F202" s="177" t="s">
        <v>1048</v>
      </c>
      <c r="G202" s="177" t="s">
        <v>912</v>
      </c>
      <c r="H202" s="178" t="s">
        <v>1076</v>
      </c>
      <c r="I202" s="178" t="s">
        <v>1047</v>
      </c>
      <c r="J202" s="178" t="s">
        <v>1046</v>
      </c>
      <c r="K202" s="150">
        <f>'1. ICAAP'!F21</f>
        <v>0</v>
      </c>
    </row>
    <row r="203" spans="1:11" x14ac:dyDescent="0.25">
      <c r="A203" s="149" t="s">
        <v>331</v>
      </c>
      <c r="B203" s="177" t="s">
        <v>908</v>
      </c>
      <c r="C203" s="177" t="s">
        <v>124</v>
      </c>
      <c r="D203" s="177" t="s">
        <v>1077</v>
      </c>
      <c r="E203" s="177" t="s">
        <v>910</v>
      </c>
      <c r="F203" s="177" t="s">
        <v>1041</v>
      </c>
      <c r="G203" s="177" t="s">
        <v>929</v>
      </c>
      <c r="H203" s="178" t="s">
        <v>1076</v>
      </c>
      <c r="I203" s="178" t="s">
        <v>914</v>
      </c>
      <c r="J203" s="178" t="s">
        <v>1040</v>
      </c>
      <c r="K203" s="150">
        <f>'1. ICAAP'!F25</f>
        <v>0</v>
      </c>
    </row>
    <row r="204" spans="1:11" x14ac:dyDescent="0.25">
      <c r="A204" s="149" t="s">
        <v>332</v>
      </c>
      <c r="B204" s="177" t="s">
        <v>908</v>
      </c>
      <c r="C204" s="177" t="s">
        <v>124</v>
      </c>
      <c r="D204" s="177" t="s">
        <v>1077</v>
      </c>
      <c r="E204" s="177" t="s">
        <v>910</v>
      </c>
      <c r="F204" s="177" t="s">
        <v>1039</v>
      </c>
      <c r="G204" s="177" t="s">
        <v>929</v>
      </c>
      <c r="H204" s="178" t="s">
        <v>1076</v>
      </c>
      <c r="I204" s="178" t="s">
        <v>914</v>
      </c>
      <c r="J204" s="178" t="s">
        <v>1038</v>
      </c>
      <c r="K204" s="150">
        <f>'1. ICAAP'!F26</f>
        <v>0</v>
      </c>
    </row>
    <row r="205" spans="1:11" x14ac:dyDescent="0.25">
      <c r="A205" s="149" t="s">
        <v>333</v>
      </c>
      <c r="B205" s="177" t="s">
        <v>908</v>
      </c>
      <c r="C205" s="177" t="s">
        <v>124</v>
      </c>
      <c r="D205" s="177" t="s">
        <v>1077</v>
      </c>
      <c r="E205" s="177" t="s">
        <v>910</v>
      </c>
      <c r="F205" s="177" t="s">
        <v>1037</v>
      </c>
      <c r="G205" s="177" t="s">
        <v>929</v>
      </c>
      <c r="H205" s="178" t="s">
        <v>1076</v>
      </c>
      <c r="I205" s="178" t="s">
        <v>914</v>
      </c>
      <c r="J205" s="178" t="s">
        <v>1036</v>
      </c>
      <c r="K205" s="150">
        <f>'1. ICAAP'!F27</f>
        <v>0</v>
      </c>
    </row>
    <row r="206" spans="1:11" x14ac:dyDescent="0.25">
      <c r="A206" s="149" t="s">
        <v>334</v>
      </c>
      <c r="B206" s="177" t="s">
        <v>908</v>
      </c>
      <c r="C206" s="177" t="s">
        <v>124</v>
      </c>
      <c r="D206" s="177" t="s">
        <v>1077</v>
      </c>
      <c r="E206" s="177" t="s">
        <v>910</v>
      </c>
      <c r="F206" s="177" t="s">
        <v>1035</v>
      </c>
      <c r="G206" s="177" t="s">
        <v>929</v>
      </c>
      <c r="H206" s="178" t="s">
        <v>1076</v>
      </c>
      <c r="I206" s="178" t="s">
        <v>914</v>
      </c>
      <c r="J206" s="178" t="s">
        <v>1034</v>
      </c>
      <c r="K206" s="150">
        <f>'1. ICAAP'!F28</f>
        <v>0</v>
      </c>
    </row>
    <row r="207" spans="1:11" x14ac:dyDescent="0.25">
      <c r="A207" s="149" t="s">
        <v>335</v>
      </c>
      <c r="B207" s="177" t="s">
        <v>908</v>
      </c>
      <c r="C207" s="177" t="s">
        <v>124</v>
      </c>
      <c r="D207" s="177" t="s">
        <v>1077</v>
      </c>
      <c r="E207" s="177" t="s">
        <v>910</v>
      </c>
      <c r="F207" s="177" t="s">
        <v>1033</v>
      </c>
      <c r="G207" s="177" t="s">
        <v>929</v>
      </c>
      <c r="H207" s="178" t="s">
        <v>1076</v>
      </c>
      <c r="I207" s="178" t="s">
        <v>914</v>
      </c>
      <c r="J207" s="178" t="s">
        <v>1032</v>
      </c>
      <c r="K207" s="150">
        <f>'1. ICAAP'!F29</f>
        <v>0</v>
      </c>
    </row>
    <row r="208" spans="1:11" x14ac:dyDescent="0.25">
      <c r="A208" s="149" t="s">
        <v>336</v>
      </c>
      <c r="B208" s="177" t="s">
        <v>908</v>
      </c>
      <c r="C208" s="177" t="s">
        <v>124</v>
      </c>
      <c r="D208" s="177" t="s">
        <v>1077</v>
      </c>
      <c r="E208" s="177" t="s">
        <v>910</v>
      </c>
      <c r="F208" s="177" t="s">
        <v>1031</v>
      </c>
      <c r="G208" s="177" t="s">
        <v>929</v>
      </c>
      <c r="H208" s="178" t="s">
        <v>1076</v>
      </c>
      <c r="I208" s="178" t="s">
        <v>914</v>
      </c>
      <c r="J208" s="178" t="s">
        <v>1030</v>
      </c>
      <c r="K208" s="150">
        <f>'1. ICAAP'!F30</f>
        <v>0</v>
      </c>
    </row>
    <row r="209" spans="1:11" x14ac:dyDescent="0.25">
      <c r="A209" s="149" t="s">
        <v>337</v>
      </c>
      <c r="B209" s="177" t="s">
        <v>908</v>
      </c>
      <c r="C209" s="177" t="s">
        <v>124</v>
      </c>
      <c r="D209" s="177" t="s">
        <v>1077</v>
      </c>
      <c r="E209" s="177" t="s">
        <v>910</v>
      </c>
      <c r="F209" s="177" t="s">
        <v>1170</v>
      </c>
      <c r="G209" s="177" t="s">
        <v>929</v>
      </c>
      <c r="H209" s="178" t="s">
        <v>1076</v>
      </c>
      <c r="I209" s="178" t="s">
        <v>914</v>
      </c>
      <c r="J209" s="178" t="s">
        <v>1029</v>
      </c>
      <c r="K209" s="150">
        <f>'1. ICAAP'!F31</f>
        <v>0</v>
      </c>
    </row>
    <row r="210" spans="1:11" x14ac:dyDescent="0.25">
      <c r="A210" s="149" t="s">
        <v>338</v>
      </c>
      <c r="B210" s="177" t="s">
        <v>908</v>
      </c>
      <c r="C210" s="177" t="s">
        <v>124</v>
      </c>
      <c r="D210" s="177" t="s">
        <v>1077</v>
      </c>
      <c r="E210" s="177" t="s">
        <v>996</v>
      </c>
      <c r="F210" s="177" t="s">
        <v>1028</v>
      </c>
      <c r="G210" s="177" t="s">
        <v>929</v>
      </c>
      <c r="H210" s="178" t="s">
        <v>1076</v>
      </c>
      <c r="I210" s="178" t="s">
        <v>994</v>
      </c>
      <c r="J210" s="178" t="s">
        <v>1027</v>
      </c>
      <c r="K210" s="150">
        <f>'1. ICAAP'!F33</f>
        <v>0</v>
      </c>
    </row>
    <row r="211" spans="1:11" x14ac:dyDescent="0.25">
      <c r="A211" s="149" t="s">
        <v>339</v>
      </c>
      <c r="B211" s="177" t="s">
        <v>908</v>
      </c>
      <c r="C211" s="177" t="s">
        <v>124</v>
      </c>
      <c r="D211" s="177" t="s">
        <v>1077</v>
      </c>
      <c r="E211" s="177" t="s">
        <v>996</v>
      </c>
      <c r="F211" s="177" t="s">
        <v>1026</v>
      </c>
      <c r="G211" s="177" t="s">
        <v>929</v>
      </c>
      <c r="H211" s="178" t="s">
        <v>1076</v>
      </c>
      <c r="I211" s="178" t="s">
        <v>994</v>
      </c>
      <c r="J211" s="178" t="s">
        <v>1025</v>
      </c>
      <c r="K211" s="150">
        <f>'1. ICAAP'!F34</f>
        <v>0</v>
      </c>
    </row>
    <row r="212" spans="1:11" x14ac:dyDescent="0.25">
      <c r="A212" s="149" t="s">
        <v>340</v>
      </c>
      <c r="B212" s="177" t="s">
        <v>908</v>
      </c>
      <c r="C212" s="177" t="s">
        <v>124</v>
      </c>
      <c r="D212" s="177" t="s">
        <v>1077</v>
      </c>
      <c r="E212" s="177" t="s">
        <v>996</v>
      </c>
      <c r="F212" s="177" t="s">
        <v>1024</v>
      </c>
      <c r="G212" s="177" t="s">
        <v>929</v>
      </c>
      <c r="H212" s="178" t="s">
        <v>1076</v>
      </c>
      <c r="I212" s="178" t="s">
        <v>994</v>
      </c>
      <c r="J212" s="178" t="s">
        <v>1023</v>
      </c>
      <c r="K212" s="150">
        <f>'1. ICAAP'!F35</f>
        <v>0</v>
      </c>
    </row>
    <row r="213" spans="1:11" x14ac:dyDescent="0.25">
      <c r="A213" s="149" t="s">
        <v>341</v>
      </c>
      <c r="B213" s="177" t="s">
        <v>908</v>
      </c>
      <c r="C213" s="177" t="s">
        <v>124</v>
      </c>
      <c r="D213" s="177" t="s">
        <v>1077</v>
      </c>
      <c r="E213" s="177" t="s">
        <v>996</v>
      </c>
      <c r="F213" s="177" t="s">
        <v>1022</v>
      </c>
      <c r="G213" s="177" t="s">
        <v>929</v>
      </c>
      <c r="H213" s="178" t="s">
        <v>1076</v>
      </c>
      <c r="I213" s="178" t="s">
        <v>994</v>
      </c>
      <c r="J213" s="178" t="s">
        <v>1021</v>
      </c>
      <c r="K213" s="150">
        <f>'1. ICAAP'!F36</f>
        <v>0</v>
      </c>
    </row>
    <row r="214" spans="1:11" x14ac:dyDescent="0.25">
      <c r="A214" s="149" t="s">
        <v>342</v>
      </c>
      <c r="B214" s="177" t="s">
        <v>908</v>
      </c>
      <c r="C214" s="177" t="s">
        <v>124</v>
      </c>
      <c r="D214" s="177" t="s">
        <v>1077</v>
      </c>
      <c r="E214" s="177" t="s">
        <v>996</v>
      </c>
      <c r="F214" s="177" t="s">
        <v>1020</v>
      </c>
      <c r="G214" s="177" t="s">
        <v>929</v>
      </c>
      <c r="H214" s="178" t="s">
        <v>1076</v>
      </c>
      <c r="I214" s="178" t="s">
        <v>994</v>
      </c>
      <c r="J214" s="178" t="s">
        <v>1019</v>
      </c>
      <c r="K214" s="150">
        <f>'1. ICAAP'!F37</f>
        <v>0</v>
      </c>
    </row>
    <row r="215" spans="1:11" x14ac:dyDescent="0.25">
      <c r="A215" s="149" t="s">
        <v>343</v>
      </c>
      <c r="B215" s="177" t="s">
        <v>908</v>
      </c>
      <c r="C215" s="177" t="s">
        <v>124</v>
      </c>
      <c r="D215" s="177" t="s">
        <v>1077</v>
      </c>
      <c r="E215" s="177" t="s">
        <v>996</v>
      </c>
      <c r="F215" s="177" t="s">
        <v>1018</v>
      </c>
      <c r="G215" s="177" t="s">
        <v>929</v>
      </c>
      <c r="H215" s="178" t="s">
        <v>1076</v>
      </c>
      <c r="I215" s="178" t="s">
        <v>994</v>
      </c>
      <c r="J215" s="178" t="s">
        <v>1017</v>
      </c>
      <c r="K215" s="150">
        <f>'1. ICAAP'!F38</f>
        <v>0</v>
      </c>
    </row>
    <row r="216" spans="1:11" x14ac:dyDescent="0.25">
      <c r="A216" s="149" t="s">
        <v>344</v>
      </c>
      <c r="B216" s="177" t="s">
        <v>908</v>
      </c>
      <c r="C216" s="177" t="s">
        <v>124</v>
      </c>
      <c r="D216" s="177" t="s">
        <v>1077</v>
      </c>
      <c r="E216" s="177" t="s">
        <v>996</v>
      </c>
      <c r="F216" s="177" t="s">
        <v>1016</v>
      </c>
      <c r="G216" s="177" t="s">
        <v>929</v>
      </c>
      <c r="H216" s="178" t="s">
        <v>1076</v>
      </c>
      <c r="I216" s="178" t="s">
        <v>994</v>
      </c>
      <c r="J216" s="178" t="s">
        <v>1015</v>
      </c>
      <c r="K216" s="150">
        <f>'1. ICAAP'!F39</f>
        <v>0</v>
      </c>
    </row>
    <row r="217" spans="1:11" x14ac:dyDescent="0.25">
      <c r="A217" s="149" t="s">
        <v>345</v>
      </c>
      <c r="B217" s="177" t="s">
        <v>908</v>
      </c>
      <c r="C217" s="177" t="s">
        <v>124</v>
      </c>
      <c r="D217" s="177" t="s">
        <v>1077</v>
      </c>
      <c r="E217" s="177" t="s">
        <v>996</v>
      </c>
      <c r="F217" s="177" t="s">
        <v>1014</v>
      </c>
      <c r="G217" s="177" t="s">
        <v>929</v>
      </c>
      <c r="H217" s="178" t="s">
        <v>1076</v>
      </c>
      <c r="I217" s="178" t="s">
        <v>994</v>
      </c>
      <c r="J217" s="178" t="s">
        <v>1013</v>
      </c>
      <c r="K217" s="150">
        <f>'1. ICAAP'!F40</f>
        <v>0</v>
      </c>
    </row>
    <row r="218" spans="1:11" x14ac:dyDescent="0.25">
      <c r="A218" s="149" t="s">
        <v>346</v>
      </c>
      <c r="B218" s="177" t="s">
        <v>908</v>
      </c>
      <c r="C218" s="177" t="s">
        <v>124</v>
      </c>
      <c r="D218" s="177" t="s">
        <v>1077</v>
      </c>
      <c r="E218" s="177" t="s">
        <v>996</v>
      </c>
      <c r="F218" s="177" t="s">
        <v>1012</v>
      </c>
      <c r="G218" s="177" t="s">
        <v>929</v>
      </c>
      <c r="H218" s="178" t="s">
        <v>1076</v>
      </c>
      <c r="I218" s="178" t="s">
        <v>994</v>
      </c>
      <c r="J218" s="178" t="s">
        <v>1011</v>
      </c>
      <c r="K218" s="150">
        <f>'1. ICAAP'!F41</f>
        <v>0</v>
      </c>
    </row>
    <row r="219" spans="1:11" x14ac:dyDescent="0.25">
      <c r="A219" s="149" t="s">
        <v>347</v>
      </c>
      <c r="B219" s="177" t="s">
        <v>908</v>
      </c>
      <c r="C219" s="177" t="s">
        <v>124</v>
      </c>
      <c r="D219" s="177" t="s">
        <v>1077</v>
      </c>
      <c r="E219" s="177" t="s">
        <v>996</v>
      </c>
      <c r="F219" s="177" t="s">
        <v>1010</v>
      </c>
      <c r="G219" s="177" t="s">
        <v>929</v>
      </c>
      <c r="H219" s="178" t="s">
        <v>1076</v>
      </c>
      <c r="I219" s="178" t="s">
        <v>994</v>
      </c>
      <c r="J219" s="178" t="s">
        <v>1009</v>
      </c>
      <c r="K219" s="150">
        <f>'1. ICAAP'!F42</f>
        <v>0</v>
      </c>
    </row>
    <row r="220" spans="1:11" x14ac:dyDescent="0.25">
      <c r="A220" s="149" t="s">
        <v>348</v>
      </c>
      <c r="B220" s="177" t="s">
        <v>908</v>
      </c>
      <c r="C220" s="177" t="s">
        <v>124</v>
      </c>
      <c r="D220" s="177" t="s">
        <v>1077</v>
      </c>
      <c r="E220" s="177" t="s">
        <v>996</v>
      </c>
      <c r="F220" s="177" t="s">
        <v>1008</v>
      </c>
      <c r="G220" s="177" t="s">
        <v>929</v>
      </c>
      <c r="H220" s="178" t="s">
        <v>1076</v>
      </c>
      <c r="I220" s="178" t="s">
        <v>994</v>
      </c>
      <c r="J220" s="178" t="s">
        <v>1007</v>
      </c>
      <c r="K220" s="150">
        <f>'1. ICAAP'!F43</f>
        <v>0</v>
      </c>
    </row>
    <row r="221" spans="1:11" x14ac:dyDescent="0.25">
      <c r="A221" s="149" t="s">
        <v>349</v>
      </c>
      <c r="B221" s="177" t="s">
        <v>908</v>
      </c>
      <c r="C221" s="177" t="s">
        <v>124</v>
      </c>
      <c r="D221" s="177" t="s">
        <v>1077</v>
      </c>
      <c r="E221" s="177" t="s">
        <v>996</v>
      </c>
      <c r="F221" s="177" t="s">
        <v>1006</v>
      </c>
      <c r="G221" s="177" t="s">
        <v>929</v>
      </c>
      <c r="H221" s="178" t="s">
        <v>1076</v>
      </c>
      <c r="I221" s="178" t="s">
        <v>994</v>
      </c>
      <c r="J221" s="178" t="s">
        <v>1005</v>
      </c>
      <c r="K221" s="150">
        <f>'1. ICAAP'!F44</f>
        <v>0</v>
      </c>
    </row>
    <row r="222" spans="1:11" x14ac:dyDescent="0.25">
      <c r="A222" s="149" t="s">
        <v>350</v>
      </c>
      <c r="B222" s="177" t="s">
        <v>908</v>
      </c>
      <c r="C222" s="177" t="s">
        <v>124</v>
      </c>
      <c r="D222" s="177" t="s">
        <v>1077</v>
      </c>
      <c r="E222" s="177" t="s">
        <v>996</v>
      </c>
      <c r="F222" s="177" t="s">
        <v>1004</v>
      </c>
      <c r="G222" s="177" t="s">
        <v>929</v>
      </c>
      <c r="H222" s="178" t="s">
        <v>1076</v>
      </c>
      <c r="I222" s="178" t="s">
        <v>994</v>
      </c>
      <c r="J222" s="178" t="s">
        <v>1003</v>
      </c>
      <c r="K222" s="150">
        <f>'1. ICAAP'!F45</f>
        <v>0</v>
      </c>
    </row>
    <row r="223" spans="1:11" x14ac:dyDescent="0.25">
      <c r="A223" s="149" t="s">
        <v>351</v>
      </c>
      <c r="B223" s="177" t="s">
        <v>908</v>
      </c>
      <c r="C223" s="177" t="s">
        <v>124</v>
      </c>
      <c r="D223" s="177" t="s">
        <v>1077</v>
      </c>
      <c r="E223" s="177" t="s">
        <v>996</v>
      </c>
      <c r="F223" s="177" t="s">
        <v>1002</v>
      </c>
      <c r="G223" s="177" t="s">
        <v>929</v>
      </c>
      <c r="H223" s="178" t="s">
        <v>1076</v>
      </c>
      <c r="I223" s="178" t="s">
        <v>994</v>
      </c>
      <c r="J223" s="178" t="s">
        <v>1001</v>
      </c>
      <c r="K223" s="150">
        <f>'1. ICAAP'!F46</f>
        <v>0</v>
      </c>
    </row>
    <row r="224" spans="1:11" x14ac:dyDescent="0.25">
      <c r="A224" s="149" t="s">
        <v>352</v>
      </c>
      <c r="B224" s="177" t="s">
        <v>908</v>
      </c>
      <c r="C224" s="177" t="s">
        <v>124</v>
      </c>
      <c r="D224" s="177" t="s">
        <v>1077</v>
      </c>
      <c r="E224" s="177" t="s">
        <v>996</v>
      </c>
      <c r="F224" s="177" t="s">
        <v>1000</v>
      </c>
      <c r="G224" s="177" t="s">
        <v>929</v>
      </c>
      <c r="H224" s="178" t="s">
        <v>1076</v>
      </c>
      <c r="I224" s="178" t="s">
        <v>994</v>
      </c>
      <c r="J224" s="178" t="s">
        <v>999</v>
      </c>
      <c r="K224" s="150">
        <f>'1. ICAAP'!F47</f>
        <v>0</v>
      </c>
    </row>
    <row r="225" spans="1:11" x14ac:dyDescent="0.25">
      <c r="A225" s="149" t="s">
        <v>353</v>
      </c>
      <c r="B225" s="177" t="s">
        <v>908</v>
      </c>
      <c r="C225" s="177" t="s">
        <v>124</v>
      </c>
      <c r="D225" s="177" t="s">
        <v>1077</v>
      </c>
      <c r="E225" s="177" t="s">
        <v>996</v>
      </c>
      <c r="F225" s="177" t="s">
        <v>998</v>
      </c>
      <c r="G225" s="177" t="s">
        <v>929</v>
      </c>
      <c r="H225" s="178" t="s">
        <v>1076</v>
      </c>
      <c r="I225" s="178" t="s">
        <v>994</v>
      </c>
      <c r="J225" s="178" t="s">
        <v>997</v>
      </c>
      <c r="K225" s="150">
        <f>'1. ICAAP'!F48</f>
        <v>0</v>
      </c>
    </row>
    <row r="226" spans="1:11" x14ac:dyDescent="0.25">
      <c r="A226" s="149" t="s">
        <v>354</v>
      </c>
      <c r="B226" s="177" t="s">
        <v>908</v>
      </c>
      <c r="C226" s="177" t="s">
        <v>124</v>
      </c>
      <c r="D226" s="177" t="s">
        <v>1077</v>
      </c>
      <c r="E226" s="177" t="s">
        <v>996</v>
      </c>
      <c r="F226" s="177" t="s">
        <v>995</v>
      </c>
      <c r="G226" s="177" t="s">
        <v>929</v>
      </c>
      <c r="H226" s="178" t="s">
        <v>1076</v>
      </c>
      <c r="I226" s="178" t="s">
        <v>994</v>
      </c>
      <c r="J226" s="178" t="s">
        <v>993</v>
      </c>
      <c r="K226" s="150">
        <f>'1. ICAAP'!F49</f>
        <v>0</v>
      </c>
    </row>
    <row r="227" spans="1:11" x14ac:dyDescent="0.25">
      <c r="A227" s="149" t="s">
        <v>355</v>
      </c>
      <c r="B227" s="177" t="s">
        <v>908</v>
      </c>
      <c r="C227" s="177" t="s">
        <v>124</v>
      </c>
      <c r="D227" s="177" t="s">
        <v>1077</v>
      </c>
      <c r="E227" s="177" t="s">
        <v>984</v>
      </c>
      <c r="F227" s="177" t="s">
        <v>992</v>
      </c>
      <c r="G227" s="177" t="s">
        <v>929</v>
      </c>
      <c r="H227" s="178" t="s">
        <v>1076</v>
      </c>
      <c r="I227" s="178" t="s">
        <v>982</v>
      </c>
      <c r="J227" s="178" t="s">
        <v>991</v>
      </c>
      <c r="K227" s="150">
        <f>'1. ICAAP'!F51</f>
        <v>0</v>
      </c>
    </row>
    <row r="228" spans="1:11" x14ac:dyDescent="0.25">
      <c r="A228" s="149" t="s">
        <v>356</v>
      </c>
      <c r="B228" s="177" t="s">
        <v>908</v>
      </c>
      <c r="C228" s="177" t="s">
        <v>124</v>
      </c>
      <c r="D228" s="177" t="s">
        <v>1077</v>
      </c>
      <c r="E228" s="177" t="s">
        <v>984</v>
      </c>
      <c r="F228" s="177" t="s">
        <v>990</v>
      </c>
      <c r="G228" s="177" t="s">
        <v>929</v>
      </c>
      <c r="H228" s="178" t="s">
        <v>1076</v>
      </c>
      <c r="I228" s="178" t="s">
        <v>982</v>
      </c>
      <c r="J228" s="178" t="s">
        <v>989</v>
      </c>
      <c r="K228" s="150">
        <f>'1. ICAAP'!F52</f>
        <v>0</v>
      </c>
    </row>
    <row r="229" spans="1:11" x14ac:dyDescent="0.25">
      <c r="A229" s="149" t="s">
        <v>357</v>
      </c>
      <c r="B229" s="177" t="s">
        <v>908</v>
      </c>
      <c r="C229" s="177" t="s">
        <v>124</v>
      </c>
      <c r="D229" s="177" t="s">
        <v>1077</v>
      </c>
      <c r="E229" s="177" t="s">
        <v>984</v>
      </c>
      <c r="F229" s="177" t="s">
        <v>988</v>
      </c>
      <c r="G229" s="177" t="s">
        <v>929</v>
      </c>
      <c r="H229" s="178" t="s">
        <v>1076</v>
      </c>
      <c r="I229" s="178" t="s">
        <v>982</v>
      </c>
      <c r="J229" s="178" t="s">
        <v>987</v>
      </c>
      <c r="K229" s="150">
        <f>'1. ICAAP'!F53</f>
        <v>0</v>
      </c>
    </row>
    <row r="230" spans="1:11" x14ac:dyDescent="0.25">
      <c r="A230" s="149" t="s">
        <v>358</v>
      </c>
      <c r="B230" s="177" t="s">
        <v>908</v>
      </c>
      <c r="C230" s="177" t="s">
        <v>124</v>
      </c>
      <c r="D230" s="177" t="s">
        <v>1077</v>
      </c>
      <c r="E230" s="177" t="s">
        <v>984</v>
      </c>
      <c r="F230" s="177" t="s">
        <v>986</v>
      </c>
      <c r="G230" s="177" t="s">
        <v>929</v>
      </c>
      <c r="H230" s="178" t="s">
        <v>1076</v>
      </c>
      <c r="I230" s="178" t="s">
        <v>982</v>
      </c>
      <c r="J230" s="178" t="s">
        <v>985</v>
      </c>
      <c r="K230" s="150">
        <f>'1. ICAAP'!F54</f>
        <v>0</v>
      </c>
    </row>
    <row r="231" spans="1:11" x14ac:dyDescent="0.25">
      <c r="A231" s="149" t="s">
        <v>359</v>
      </c>
      <c r="B231" s="177" t="s">
        <v>908</v>
      </c>
      <c r="C231" s="177" t="s">
        <v>124</v>
      </c>
      <c r="D231" s="177" t="s">
        <v>1077</v>
      </c>
      <c r="E231" s="177" t="s">
        <v>984</v>
      </c>
      <c r="F231" s="177" t="s">
        <v>983</v>
      </c>
      <c r="G231" s="177" t="s">
        <v>929</v>
      </c>
      <c r="H231" s="178" t="s">
        <v>1076</v>
      </c>
      <c r="I231" s="178" t="s">
        <v>982</v>
      </c>
      <c r="J231" s="178" t="s">
        <v>981</v>
      </c>
      <c r="K231" s="150">
        <f>'1. ICAAP'!F55</f>
        <v>0</v>
      </c>
    </row>
    <row r="232" spans="1:11" x14ac:dyDescent="0.25">
      <c r="A232" s="149" t="s">
        <v>360</v>
      </c>
      <c r="B232" s="177" t="s">
        <v>908</v>
      </c>
      <c r="C232" s="177" t="s">
        <v>124</v>
      </c>
      <c r="D232" s="177" t="s">
        <v>1077</v>
      </c>
      <c r="E232" s="177" t="s">
        <v>944</v>
      </c>
      <c r="F232" s="177" t="s">
        <v>980</v>
      </c>
      <c r="G232" s="177" t="s">
        <v>929</v>
      </c>
      <c r="H232" s="178" t="s">
        <v>1076</v>
      </c>
      <c r="I232" s="178" t="s">
        <v>942</v>
      </c>
      <c r="J232" s="178" t="s">
        <v>979</v>
      </c>
      <c r="K232" s="150">
        <f>'1. ICAAP'!F57</f>
        <v>0</v>
      </c>
    </row>
    <row r="233" spans="1:11" x14ac:dyDescent="0.25">
      <c r="A233" s="149" t="s">
        <v>361</v>
      </c>
      <c r="B233" s="177" t="s">
        <v>908</v>
      </c>
      <c r="C233" s="177" t="s">
        <v>124</v>
      </c>
      <c r="D233" s="177" t="s">
        <v>1077</v>
      </c>
      <c r="E233" s="177" t="s">
        <v>944</v>
      </c>
      <c r="F233" s="177" t="s">
        <v>978</v>
      </c>
      <c r="G233" s="177" t="s">
        <v>929</v>
      </c>
      <c r="H233" s="178" t="s">
        <v>1076</v>
      </c>
      <c r="I233" s="178" t="s">
        <v>942</v>
      </c>
      <c r="J233" s="178" t="s">
        <v>977</v>
      </c>
      <c r="K233" s="150">
        <f>'1. ICAAP'!F58</f>
        <v>0</v>
      </c>
    </row>
    <row r="234" spans="1:11" x14ac:dyDescent="0.25">
      <c r="A234" s="149" t="s">
        <v>362</v>
      </c>
      <c r="B234" s="177" t="s">
        <v>908</v>
      </c>
      <c r="C234" s="177" t="s">
        <v>124</v>
      </c>
      <c r="D234" s="177" t="s">
        <v>1077</v>
      </c>
      <c r="E234" s="177" t="s">
        <v>944</v>
      </c>
      <c r="F234" s="177" t="s">
        <v>976</v>
      </c>
      <c r="G234" s="177" t="s">
        <v>929</v>
      </c>
      <c r="H234" s="178" t="s">
        <v>1076</v>
      </c>
      <c r="I234" s="178" t="s">
        <v>942</v>
      </c>
      <c r="J234" s="178" t="s">
        <v>975</v>
      </c>
      <c r="K234" s="150">
        <f>'1. ICAAP'!F59</f>
        <v>0</v>
      </c>
    </row>
    <row r="235" spans="1:11" x14ac:dyDescent="0.25">
      <c r="A235" s="149" t="s">
        <v>363</v>
      </c>
      <c r="B235" s="177" t="s">
        <v>908</v>
      </c>
      <c r="C235" s="177" t="s">
        <v>124</v>
      </c>
      <c r="D235" s="177" t="s">
        <v>1077</v>
      </c>
      <c r="E235" s="177" t="s">
        <v>944</v>
      </c>
      <c r="F235" s="177" t="s">
        <v>974</v>
      </c>
      <c r="G235" s="177" t="s">
        <v>929</v>
      </c>
      <c r="H235" s="178" t="s">
        <v>1076</v>
      </c>
      <c r="I235" s="178" t="s">
        <v>942</v>
      </c>
      <c r="J235" s="178" t="s">
        <v>973</v>
      </c>
      <c r="K235" s="150">
        <f>'1. ICAAP'!F60</f>
        <v>0</v>
      </c>
    </row>
    <row r="236" spans="1:11" x14ac:dyDescent="0.25">
      <c r="A236" s="149" t="s">
        <v>364</v>
      </c>
      <c r="B236" s="177" t="s">
        <v>908</v>
      </c>
      <c r="C236" s="177" t="s">
        <v>124</v>
      </c>
      <c r="D236" s="177" t="s">
        <v>1077</v>
      </c>
      <c r="E236" s="177" t="s">
        <v>944</v>
      </c>
      <c r="F236" s="177" t="s">
        <v>972</v>
      </c>
      <c r="G236" s="177" t="s">
        <v>929</v>
      </c>
      <c r="H236" s="178" t="s">
        <v>1076</v>
      </c>
      <c r="I236" s="178" t="s">
        <v>942</v>
      </c>
      <c r="J236" s="178" t="s">
        <v>971</v>
      </c>
      <c r="K236" s="150">
        <f>'1. ICAAP'!F61</f>
        <v>0</v>
      </c>
    </row>
    <row r="237" spans="1:11" x14ac:dyDescent="0.25">
      <c r="A237" s="149" t="s">
        <v>365</v>
      </c>
      <c r="B237" s="177" t="s">
        <v>908</v>
      </c>
      <c r="C237" s="177" t="s">
        <v>124</v>
      </c>
      <c r="D237" s="177" t="s">
        <v>1077</v>
      </c>
      <c r="E237" s="177" t="s">
        <v>944</v>
      </c>
      <c r="F237" s="177" t="s">
        <v>970</v>
      </c>
      <c r="G237" s="177" t="s">
        <v>929</v>
      </c>
      <c r="H237" s="178" t="s">
        <v>1076</v>
      </c>
      <c r="I237" s="178" t="s">
        <v>942</v>
      </c>
      <c r="J237" s="178" t="s">
        <v>969</v>
      </c>
      <c r="K237" s="150">
        <f>'1. ICAAP'!F62</f>
        <v>0</v>
      </c>
    </row>
    <row r="238" spans="1:11" x14ac:dyDescent="0.25">
      <c r="A238" s="149" t="s">
        <v>366</v>
      </c>
      <c r="B238" s="177" t="s">
        <v>908</v>
      </c>
      <c r="C238" s="177" t="s">
        <v>124</v>
      </c>
      <c r="D238" s="177" t="s">
        <v>1077</v>
      </c>
      <c r="E238" s="177" t="s">
        <v>944</v>
      </c>
      <c r="F238" s="177" t="s">
        <v>968</v>
      </c>
      <c r="G238" s="177" t="s">
        <v>929</v>
      </c>
      <c r="H238" s="178" t="s">
        <v>1076</v>
      </c>
      <c r="I238" s="178" t="s">
        <v>942</v>
      </c>
      <c r="J238" s="178" t="s">
        <v>967</v>
      </c>
      <c r="K238" s="150">
        <f>'1. ICAAP'!F63</f>
        <v>0</v>
      </c>
    </row>
    <row r="239" spans="1:11" x14ac:dyDescent="0.25">
      <c r="A239" s="149" t="s">
        <v>367</v>
      </c>
      <c r="B239" s="177" t="s">
        <v>908</v>
      </c>
      <c r="C239" s="177" t="s">
        <v>124</v>
      </c>
      <c r="D239" s="177" t="s">
        <v>1077</v>
      </c>
      <c r="E239" s="177" t="s">
        <v>944</v>
      </c>
      <c r="F239" s="177" t="s">
        <v>966</v>
      </c>
      <c r="G239" s="177" t="s">
        <v>929</v>
      </c>
      <c r="H239" s="178" t="s">
        <v>1076</v>
      </c>
      <c r="I239" s="178" t="s">
        <v>942</v>
      </c>
      <c r="J239" s="178" t="s">
        <v>965</v>
      </c>
      <c r="K239" s="150">
        <f>'1. ICAAP'!F64</f>
        <v>0</v>
      </c>
    </row>
    <row r="240" spans="1:11" x14ac:dyDescent="0.25">
      <c r="A240" s="149" t="s">
        <v>368</v>
      </c>
      <c r="B240" s="177" t="s">
        <v>908</v>
      </c>
      <c r="C240" s="177" t="s">
        <v>124</v>
      </c>
      <c r="D240" s="177" t="s">
        <v>1077</v>
      </c>
      <c r="E240" s="177" t="s">
        <v>944</v>
      </c>
      <c r="F240" s="177" t="s">
        <v>964</v>
      </c>
      <c r="G240" s="177" t="s">
        <v>929</v>
      </c>
      <c r="H240" s="178" t="s">
        <v>1076</v>
      </c>
      <c r="I240" s="178" t="s">
        <v>942</v>
      </c>
      <c r="J240" s="178" t="s">
        <v>963</v>
      </c>
      <c r="K240" s="150">
        <f>'1. ICAAP'!F65</f>
        <v>0</v>
      </c>
    </row>
    <row r="241" spans="1:11" x14ac:dyDescent="0.25">
      <c r="A241" s="149" t="s">
        <v>369</v>
      </c>
      <c r="B241" s="177" t="s">
        <v>908</v>
      </c>
      <c r="C241" s="177" t="s">
        <v>124</v>
      </c>
      <c r="D241" s="177" t="s">
        <v>1077</v>
      </c>
      <c r="E241" s="177" t="s">
        <v>944</v>
      </c>
      <c r="F241" s="177" t="s">
        <v>962</v>
      </c>
      <c r="G241" s="177" t="s">
        <v>929</v>
      </c>
      <c r="H241" s="178" t="s">
        <v>1076</v>
      </c>
      <c r="I241" s="178" t="s">
        <v>942</v>
      </c>
      <c r="J241" s="178" t="s">
        <v>961</v>
      </c>
      <c r="K241" s="150">
        <f>'1. ICAAP'!F66</f>
        <v>0</v>
      </c>
    </row>
    <row r="242" spans="1:11" x14ac:dyDescent="0.25">
      <c r="A242" s="149" t="s">
        <v>370</v>
      </c>
      <c r="B242" s="177" t="s">
        <v>908</v>
      </c>
      <c r="C242" s="177" t="s">
        <v>124</v>
      </c>
      <c r="D242" s="177" t="s">
        <v>1077</v>
      </c>
      <c r="E242" s="177" t="s">
        <v>944</v>
      </c>
      <c r="F242" s="177" t="s">
        <v>960</v>
      </c>
      <c r="G242" s="177" t="s">
        <v>929</v>
      </c>
      <c r="H242" s="178" t="s">
        <v>1076</v>
      </c>
      <c r="I242" s="178" t="s">
        <v>942</v>
      </c>
      <c r="J242" s="178" t="s">
        <v>959</v>
      </c>
      <c r="K242" s="150">
        <f>'1. ICAAP'!F67</f>
        <v>0</v>
      </c>
    </row>
    <row r="243" spans="1:11" x14ac:dyDescent="0.25">
      <c r="A243" s="149" t="s">
        <v>371</v>
      </c>
      <c r="B243" s="177" t="s">
        <v>908</v>
      </c>
      <c r="C243" s="177" t="s">
        <v>124</v>
      </c>
      <c r="D243" s="177" t="s">
        <v>1077</v>
      </c>
      <c r="E243" s="177" t="s">
        <v>944</v>
      </c>
      <c r="F243" s="177" t="s">
        <v>958</v>
      </c>
      <c r="G243" s="177" t="s">
        <v>929</v>
      </c>
      <c r="H243" s="178" t="s">
        <v>1076</v>
      </c>
      <c r="I243" s="178" t="s">
        <v>942</v>
      </c>
      <c r="J243" s="178" t="s">
        <v>957</v>
      </c>
      <c r="K243" s="150">
        <f>'1. ICAAP'!F68</f>
        <v>0</v>
      </c>
    </row>
    <row r="244" spans="1:11" x14ac:dyDescent="0.25">
      <c r="A244" s="149" t="s">
        <v>372</v>
      </c>
      <c r="B244" s="177" t="s">
        <v>908</v>
      </c>
      <c r="C244" s="177" t="s">
        <v>124</v>
      </c>
      <c r="D244" s="177" t="s">
        <v>1077</v>
      </c>
      <c r="E244" s="177" t="s">
        <v>944</v>
      </c>
      <c r="F244" s="177" t="s">
        <v>956</v>
      </c>
      <c r="G244" s="177" t="s">
        <v>929</v>
      </c>
      <c r="H244" s="178" t="s">
        <v>1076</v>
      </c>
      <c r="I244" s="178" t="s">
        <v>942</v>
      </c>
      <c r="J244" s="178" t="s">
        <v>955</v>
      </c>
      <c r="K244" s="150">
        <f>'1. ICAAP'!F69</f>
        <v>0</v>
      </c>
    </row>
    <row r="245" spans="1:11" x14ac:dyDescent="0.25">
      <c r="A245" s="149" t="s">
        <v>373</v>
      </c>
      <c r="B245" s="177" t="s">
        <v>908</v>
      </c>
      <c r="C245" s="177" t="s">
        <v>124</v>
      </c>
      <c r="D245" s="177" t="s">
        <v>1077</v>
      </c>
      <c r="E245" s="177" t="s">
        <v>944</v>
      </c>
      <c r="F245" s="177" t="s">
        <v>954</v>
      </c>
      <c r="G245" s="177" t="s">
        <v>929</v>
      </c>
      <c r="H245" s="178" t="s">
        <v>1076</v>
      </c>
      <c r="I245" s="178" t="s">
        <v>942</v>
      </c>
      <c r="J245" s="178" t="s">
        <v>953</v>
      </c>
      <c r="K245" s="150">
        <f>'1. ICAAP'!F70</f>
        <v>0</v>
      </c>
    </row>
    <row r="246" spans="1:11" x14ac:dyDescent="0.25">
      <c r="A246" s="149" t="s">
        <v>374</v>
      </c>
      <c r="B246" s="177" t="s">
        <v>908</v>
      </c>
      <c r="C246" s="177" t="s">
        <v>124</v>
      </c>
      <c r="D246" s="177" t="s">
        <v>1077</v>
      </c>
      <c r="E246" s="177" t="s">
        <v>944</v>
      </c>
      <c r="F246" s="177" t="s">
        <v>952</v>
      </c>
      <c r="G246" s="177" t="s">
        <v>929</v>
      </c>
      <c r="H246" s="178" t="s">
        <v>1076</v>
      </c>
      <c r="I246" s="178" t="s">
        <v>942</v>
      </c>
      <c r="J246" s="178" t="s">
        <v>951</v>
      </c>
      <c r="K246" s="150">
        <f>'1. ICAAP'!F71</f>
        <v>0</v>
      </c>
    </row>
    <row r="247" spans="1:11" x14ac:dyDescent="0.25">
      <c r="A247" s="149" t="s">
        <v>375</v>
      </c>
      <c r="B247" s="177" t="s">
        <v>908</v>
      </c>
      <c r="C247" s="177" t="s">
        <v>124</v>
      </c>
      <c r="D247" s="177" t="s">
        <v>1077</v>
      </c>
      <c r="E247" s="177" t="s">
        <v>944</v>
      </c>
      <c r="F247" s="177" t="s">
        <v>950</v>
      </c>
      <c r="G247" s="177" t="s">
        <v>929</v>
      </c>
      <c r="H247" s="178" t="s">
        <v>1076</v>
      </c>
      <c r="I247" s="178" t="s">
        <v>942</v>
      </c>
      <c r="J247" s="178" t="s">
        <v>949</v>
      </c>
      <c r="K247" s="150">
        <f>'1. ICAAP'!F72</f>
        <v>0</v>
      </c>
    </row>
    <row r="248" spans="1:11" x14ac:dyDescent="0.25">
      <c r="A248" s="149" t="s">
        <v>376</v>
      </c>
      <c r="B248" s="177" t="s">
        <v>908</v>
      </c>
      <c r="C248" s="177" t="s">
        <v>124</v>
      </c>
      <c r="D248" s="177" t="s">
        <v>1077</v>
      </c>
      <c r="E248" s="177" t="s">
        <v>944</v>
      </c>
      <c r="F248" s="177" t="s">
        <v>948</v>
      </c>
      <c r="G248" s="177" t="s">
        <v>929</v>
      </c>
      <c r="H248" s="178" t="s">
        <v>1076</v>
      </c>
      <c r="I248" s="178" t="s">
        <v>942</v>
      </c>
      <c r="J248" s="178" t="s">
        <v>947</v>
      </c>
      <c r="K248" s="150">
        <f>'1. ICAAP'!F73</f>
        <v>0</v>
      </c>
    </row>
    <row r="249" spans="1:11" x14ac:dyDescent="0.25">
      <c r="A249" s="149" t="s">
        <v>377</v>
      </c>
      <c r="B249" s="177" t="s">
        <v>908</v>
      </c>
      <c r="C249" s="177" t="s">
        <v>124</v>
      </c>
      <c r="D249" s="177" t="s">
        <v>1077</v>
      </c>
      <c r="E249" s="177" t="s">
        <v>944</v>
      </c>
      <c r="F249" s="177" t="s">
        <v>946</v>
      </c>
      <c r="G249" s="177" t="s">
        <v>929</v>
      </c>
      <c r="H249" s="178" t="s">
        <v>1076</v>
      </c>
      <c r="I249" s="178" t="s">
        <v>942</v>
      </c>
      <c r="J249" s="178" t="s">
        <v>945</v>
      </c>
      <c r="K249" s="150">
        <f>'1. ICAAP'!F74</f>
        <v>0</v>
      </c>
    </row>
    <row r="250" spans="1:11" x14ac:dyDescent="0.25">
      <c r="A250" s="149" t="s">
        <v>378</v>
      </c>
      <c r="B250" s="177" t="s">
        <v>908</v>
      </c>
      <c r="C250" s="177" t="s">
        <v>124</v>
      </c>
      <c r="D250" s="177" t="s">
        <v>1077</v>
      </c>
      <c r="E250" s="177" t="s">
        <v>944</v>
      </c>
      <c r="F250" s="177" t="s">
        <v>943</v>
      </c>
      <c r="G250" s="177" t="s">
        <v>929</v>
      </c>
      <c r="H250" s="178" t="s">
        <v>1076</v>
      </c>
      <c r="I250" s="178" t="s">
        <v>942</v>
      </c>
      <c r="J250" s="178" t="s">
        <v>941</v>
      </c>
      <c r="K250" s="150">
        <f>'1. ICAAP'!F75</f>
        <v>0</v>
      </c>
    </row>
    <row r="251" spans="1:11" x14ac:dyDescent="0.25">
      <c r="A251" s="149" t="s">
        <v>379</v>
      </c>
      <c r="B251" s="177" t="s">
        <v>908</v>
      </c>
      <c r="C251" s="177" t="s">
        <v>124</v>
      </c>
      <c r="D251" s="177" t="s">
        <v>1077</v>
      </c>
      <c r="E251" s="177" t="s">
        <v>940</v>
      </c>
      <c r="F251" s="177" t="s">
        <v>939</v>
      </c>
      <c r="G251" s="177" t="s">
        <v>929</v>
      </c>
      <c r="H251" s="178" t="s">
        <v>1076</v>
      </c>
      <c r="I251" s="178" t="s">
        <v>938</v>
      </c>
      <c r="K251" s="150">
        <f>'1. ICAAP'!F76</f>
        <v>0</v>
      </c>
    </row>
    <row r="252" spans="1:11" x14ac:dyDescent="0.25">
      <c r="A252" s="149" t="s">
        <v>380</v>
      </c>
      <c r="B252" s="177" t="s">
        <v>908</v>
      </c>
      <c r="C252" s="177" t="s">
        <v>124</v>
      </c>
      <c r="D252" s="177" t="s">
        <v>1077</v>
      </c>
      <c r="E252" s="177" t="s">
        <v>89</v>
      </c>
      <c r="F252" s="177" t="s">
        <v>935</v>
      </c>
      <c r="G252" s="177" t="s">
        <v>929</v>
      </c>
      <c r="H252" s="178" t="s">
        <v>1076</v>
      </c>
      <c r="I252" s="178" t="s">
        <v>932</v>
      </c>
      <c r="J252" s="178" t="s">
        <v>934</v>
      </c>
      <c r="K252" s="150">
        <f>'1. ICAAP'!F78</f>
        <v>0</v>
      </c>
    </row>
    <row r="253" spans="1:11" x14ac:dyDescent="0.25">
      <c r="A253" s="149" t="s">
        <v>381</v>
      </c>
      <c r="B253" s="177" t="s">
        <v>908</v>
      </c>
      <c r="C253" s="177" t="s">
        <v>124</v>
      </c>
      <c r="D253" s="177" t="s">
        <v>1077</v>
      </c>
      <c r="E253" s="177" t="s">
        <v>89</v>
      </c>
      <c r="F253" s="177" t="s">
        <v>933</v>
      </c>
      <c r="G253" s="177" t="s">
        <v>929</v>
      </c>
      <c r="H253" s="178" t="s">
        <v>1076</v>
      </c>
      <c r="I253" s="178" t="s">
        <v>932</v>
      </c>
      <c r="J253" s="178" t="s">
        <v>931</v>
      </c>
      <c r="K253" s="150">
        <f>'1. ICAAP'!F79</f>
        <v>0</v>
      </c>
    </row>
    <row r="255" spans="1:11" x14ac:dyDescent="0.25">
      <c r="A255" s="149" t="s">
        <v>382</v>
      </c>
      <c r="B255" s="179" t="s">
        <v>908</v>
      </c>
      <c r="C255" s="179" t="s">
        <v>1082</v>
      </c>
      <c r="D255" s="179" t="s">
        <v>909</v>
      </c>
      <c r="E255" s="179" t="s">
        <v>84</v>
      </c>
      <c r="F255" s="179" t="s">
        <v>939</v>
      </c>
      <c r="G255" s="179" t="s">
        <v>1080</v>
      </c>
      <c r="H255" t="s">
        <v>913</v>
      </c>
      <c r="I255" t="s">
        <v>1087</v>
      </c>
      <c r="J255"/>
      <c r="K255" s="150">
        <f>'1. ICAAP'!C86</f>
        <v>0</v>
      </c>
    </row>
    <row r="256" spans="1:11" x14ac:dyDescent="0.25">
      <c r="A256" s="149" t="s">
        <v>383</v>
      </c>
      <c r="B256" s="179" t="s">
        <v>908</v>
      </c>
      <c r="C256" s="179" t="s">
        <v>1082</v>
      </c>
      <c r="D256" s="179" t="s">
        <v>1086</v>
      </c>
      <c r="E256" s="179" t="s">
        <v>85</v>
      </c>
      <c r="F256" s="179" t="s">
        <v>939</v>
      </c>
      <c r="G256" s="179" t="s">
        <v>1080</v>
      </c>
      <c r="H256" t="s">
        <v>1085</v>
      </c>
      <c r="I256" t="s">
        <v>1084</v>
      </c>
      <c r="J256"/>
      <c r="K256" s="150">
        <f>'1. ICAAP'!C87</f>
        <v>0</v>
      </c>
    </row>
    <row r="257" spans="1:11" x14ac:dyDescent="0.25">
      <c r="A257" s="149" t="s">
        <v>384</v>
      </c>
      <c r="B257" s="179" t="s">
        <v>908</v>
      </c>
      <c r="C257" s="179" t="s">
        <v>1082</v>
      </c>
      <c r="D257" s="179" t="s">
        <v>1071</v>
      </c>
      <c r="E257" s="179" t="s">
        <v>86</v>
      </c>
      <c r="F257" s="179" t="s">
        <v>939</v>
      </c>
      <c r="G257" s="179" t="s">
        <v>1080</v>
      </c>
      <c r="H257" t="s">
        <v>1070</v>
      </c>
      <c r="I257" t="s">
        <v>1083</v>
      </c>
      <c r="J257"/>
      <c r="K257" s="150">
        <f>'1. ICAAP'!C88</f>
        <v>0</v>
      </c>
    </row>
    <row r="258" spans="1:11" x14ac:dyDescent="0.25">
      <c r="A258" s="149" t="s">
        <v>385</v>
      </c>
      <c r="B258" s="179" t="s">
        <v>908</v>
      </c>
      <c r="C258" s="179" t="s">
        <v>1082</v>
      </c>
      <c r="D258" s="179" t="s">
        <v>1081</v>
      </c>
      <c r="E258" s="179" t="s">
        <v>109</v>
      </c>
      <c r="F258" s="179" t="s">
        <v>939</v>
      </c>
      <c r="G258" s="179" t="s">
        <v>1080</v>
      </c>
      <c r="H258" t="s">
        <v>1079</v>
      </c>
      <c r="I258" t="s">
        <v>1078</v>
      </c>
      <c r="J258"/>
      <c r="K258" s="150">
        <f>'1. ICAAP'!C89</f>
        <v>0</v>
      </c>
    </row>
    <row r="260" spans="1:11" x14ac:dyDescent="0.25">
      <c r="A260" s="149" t="s">
        <v>386</v>
      </c>
      <c r="B260" s="179" t="s">
        <v>908</v>
      </c>
      <c r="C260" s="179" t="s">
        <v>1092</v>
      </c>
      <c r="D260" s="179" t="s">
        <v>1100</v>
      </c>
      <c r="E260" s="179" t="s">
        <v>116</v>
      </c>
      <c r="F260" s="179" t="s">
        <v>939</v>
      </c>
      <c r="G260" s="179" t="s">
        <v>1090</v>
      </c>
      <c r="H260" t="s">
        <v>1099</v>
      </c>
      <c r="I260" t="s">
        <v>1098</v>
      </c>
      <c r="J260"/>
      <c r="K260" s="154">
        <f>'1. ICAAP'!C93</f>
        <v>0</v>
      </c>
    </row>
    <row r="261" spans="1:11" x14ac:dyDescent="0.25">
      <c r="A261" s="149" t="s">
        <v>387</v>
      </c>
      <c r="B261" s="179" t="s">
        <v>908</v>
      </c>
      <c r="C261" s="179" t="s">
        <v>1092</v>
      </c>
      <c r="D261" s="179" t="s">
        <v>1100</v>
      </c>
      <c r="E261" s="179" t="s">
        <v>117</v>
      </c>
      <c r="F261" s="179" t="s">
        <v>939</v>
      </c>
      <c r="G261" s="179" t="s">
        <v>1090</v>
      </c>
      <c r="H261" t="s">
        <v>1099</v>
      </c>
      <c r="I261" t="s">
        <v>1097</v>
      </c>
      <c r="J261"/>
      <c r="K261" s="154">
        <f>'1. ICAAP'!C94</f>
        <v>0</v>
      </c>
    </row>
    <row r="262" spans="1:11" x14ac:dyDescent="0.25">
      <c r="A262" s="149" t="s">
        <v>388</v>
      </c>
      <c r="B262" s="179" t="s">
        <v>908</v>
      </c>
      <c r="C262" s="179" t="s">
        <v>1092</v>
      </c>
      <c r="D262" s="179" t="s">
        <v>1100</v>
      </c>
      <c r="E262" s="179" t="s">
        <v>114</v>
      </c>
      <c r="F262" s="179" t="s">
        <v>939</v>
      </c>
      <c r="G262" s="179" t="s">
        <v>1090</v>
      </c>
      <c r="H262" t="s">
        <v>1099</v>
      </c>
      <c r="I262" t="s">
        <v>1096</v>
      </c>
      <c r="J262"/>
      <c r="K262" s="154">
        <f>'1. ICAAP'!C95</f>
        <v>0</v>
      </c>
    </row>
    <row r="263" spans="1:11" x14ac:dyDescent="0.25">
      <c r="A263" s="149" t="s">
        <v>389</v>
      </c>
      <c r="B263" s="179" t="s">
        <v>908</v>
      </c>
      <c r="C263" s="179" t="s">
        <v>1092</v>
      </c>
      <c r="D263" s="179" t="s">
        <v>1100</v>
      </c>
      <c r="E263" s="179" t="s">
        <v>115</v>
      </c>
      <c r="F263" s="179" t="s">
        <v>939</v>
      </c>
      <c r="G263" s="179" t="s">
        <v>1090</v>
      </c>
      <c r="H263" t="s">
        <v>1099</v>
      </c>
      <c r="I263" t="s">
        <v>1101</v>
      </c>
      <c r="J263"/>
      <c r="K263" s="154">
        <f>'1. ICAAP'!C96</f>
        <v>0</v>
      </c>
    </row>
    <row r="264" spans="1:11" x14ac:dyDescent="0.25">
      <c r="A264" s="149" t="s">
        <v>390</v>
      </c>
      <c r="B264" s="179" t="s">
        <v>908</v>
      </c>
      <c r="C264" s="179" t="s">
        <v>1092</v>
      </c>
      <c r="D264" s="179" t="s">
        <v>1100</v>
      </c>
      <c r="E264" s="179" t="s">
        <v>120</v>
      </c>
      <c r="F264" s="179" t="s">
        <v>939</v>
      </c>
      <c r="G264" s="179" t="s">
        <v>1090</v>
      </c>
      <c r="H264" t="s">
        <v>1099</v>
      </c>
      <c r="I264" t="s">
        <v>1094</v>
      </c>
      <c r="J264"/>
      <c r="K264" s="154">
        <f>'1. ICAAP'!C97</f>
        <v>0</v>
      </c>
    </row>
    <row r="265" spans="1:11" x14ac:dyDescent="0.25">
      <c r="A265" s="149" t="s">
        <v>391</v>
      </c>
      <c r="B265" s="179" t="s">
        <v>908</v>
      </c>
      <c r="C265" s="179" t="s">
        <v>1092</v>
      </c>
      <c r="D265" s="179" t="s">
        <v>1100</v>
      </c>
      <c r="E265" s="179" t="s">
        <v>121</v>
      </c>
      <c r="F265" s="179" t="s">
        <v>939</v>
      </c>
      <c r="G265" s="179" t="s">
        <v>1090</v>
      </c>
      <c r="H265" t="s">
        <v>1099</v>
      </c>
      <c r="I265" t="s">
        <v>1093</v>
      </c>
      <c r="J265"/>
      <c r="K265" s="154">
        <f>'1. ICAAP'!C98</f>
        <v>0</v>
      </c>
    </row>
    <row r="266" spans="1:11" x14ac:dyDescent="0.25">
      <c r="A266" s="149" t="s">
        <v>392</v>
      </c>
      <c r="B266" s="179" t="s">
        <v>908</v>
      </c>
      <c r="C266" s="179" t="s">
        <v>1092</v>
      </c>
      <c r="D266" s="179" t="s">
        <v>1100</v>
      </c>
      <c r="E266" s="179" t="s">
        <v>122</v>
      </c>
      <c r="F266" s="179" t="s">
        <v>939</v>
      </c>
      <c r="G266" s="179" t="s">
        <v>1090</v>
      </c>
      <c r="H266" t="s">
        <v>1099</v>
      </c>
      <c r="I266" t="s">
        <v>1088</v>
      </c>
      <c r="J266"/>
      <c r="K266" s="154">
        <f>'1. ICAAP'!C99</f>
        <v>0</v>
      </c>
    </row>
    <row r="267" spans="1:11" x14ac:dyDescent="0.25">
      <c r="B267" s="179"/>
      <c r="C267" s="179"/>
      <c r="D267" s="179"/>
      <c r="E267" s="179"/>
      <c r="F267" s="179"/>
      <c r="G267" s="179"/>
      <c r="H267"/>
      <c r="I267"/>
      <c r="J267"/>
      <c r="K267" s="154"/>
    </row>
    <row r="268" spans="1:11" x14ac:dyDescent="0.25">
      <c r="A268" s="149" t="s">
        <v>393</v>
      </c>
      <c r="B268" s="179" t="s">
        <v>908</v>
      </c>
      <c r="C268" s="179" t="s">
        <v>1092</v>
      </c>
      <c r="D268" s="179" t="s">
        <v>1091</v>
      </c>
      <c r="E268" s="179" t="s">
        <v>116</v>
      </c>
      <c r="F268" s="179" t="s">
        <v>939</v>
      </c>
      <c r="G268" s="179" t="s">
        <v>1090</v>
      </c>
      <c r="H268" t="s">
        <v>1089</v>
      </c>
      <c r="I268" t="s">
        <v>1098</v>
      </c>
      <c r="J268"/>
      <c r="K268" s="154">
        <f>'1. ICAAP'!D93</f>
        <v>0</v>
      </c>
    </row>
    <row r="269" spans="1:11" x14ac:dyDescent="0.25">
      <c r="A269" s="149" t="s">
        <v>394</v>
      </c>
      <c r="B269" s="179" t="s">
        <v>908</v>
      </c>
      <c r="C269" s="179" t="s">
        <v>1092</v>
      </c>
      <c r="D269" s="179" t="s">
        <v>1091</v>
      </c>
      <c r="E269" s="179" t="s">
        <v>117</v>
      </c>
      <c r="F269" s="179" t="s">
        <v>939</v>
      </c>
      <c r="G269" s="179" t="s">
        <v>1090</v>
      </c>
      <c r="H269" t="s">
        <v>1089</v>
      </c>
      <c r="I269" t="s">
        <v>1097</v>
      </c>
      <c r="J269"/>
      <c r="K269" s="154">
        <f>'1. ICAAP'!D94</f>
        <v>0</v>
      </c>
    </row>
    <row r="270" spans="1:11" x14ac:dyDescent="0.25">
      <c r="A270" s="149" t="s">
        <v>395</v>
      </c>
      <c r="B270" s="179" t="s">
        <v>908</v>
      </c>
      <c r="C270" s="179" t="s">
        <v>1092</v>
      </c>
      <c r="D270" s="179" t="s">
        <v>1091</v>
      </c>
      <c r="E270" s="179" t="s">
        <v>114</v>
      </c>
      <c r="F270" s="179" t="s">
        <v>939</v>
      </c>
      <c r="G270" s="179" t="s">
        <v>1090</v>
      </c>
      <c r="H270" t="s">
        <v>1089</v>
      </c>
      <c r="I270" t="s">
        <v>1096</v>
      </c>
      <c r="J270"/>
      <c r="K270" s="154">
        <f>'1. ICAAP'!D95</f>
        <v>0</v>
      </c>
    </row>
    <row r="271" spans="1:11" x14ac:dyDescent="0.25">
      <c r="A271" s="149" t="s">
        <v>396</v>
      </c>
      <c r="B271" s="179" t="s">
        <v>908</v>
      </c>
      <c r="C271" s="179" t="s">
        <v>1092</v>
      </c>
      <c r="D271" s="179" t="s">
        <v>1091</v>
      </c>
      <c r="E271" s="179" t="s">
        <v>115</v>
      </c>
      <c r="F271" s="179" t="s">
        <v>939</v>
      </c>
      <c r="G271" s="179" t="s">
        <v>1090</v>
      </c>
      <c r="H271" t="s">
        <v>1089</v>
      </c>
      <c r="I271" t="s">
        <v>1095</v>
      </c>
      <c r="J271"/>
      <c r="K271" s="154">
        <f>'1. ICAAP'!D96</f>
        <v>0</v>
      </c>
    </row>
    <row r="272" spans="1:11" x14ac:dyDescent="0.25">
      <c r="A272" s="149" t="s">
        <v>397</v>
      </c>
      <c r="B272" s="179" t="s">
        <v>908</v>
      </c>
      <c r="C272" s="179" t="s">
        <v>1092</v>
      </c>
      <c r="D272" s="179" t="s">
        <v>1091</v>
      </c>
      <c r="E272" s="179" t="s">
        <v>120</v>
      </c>
      <c r="F272" s="179" t="s">
        <v>939</v>
      </c>
      <c r="G272" s="179" t="s">
        <v>1090</v>
      </c>
      <c r="H272" t="s">
        <v>1089</v>
      </c>
      <c r="I272" t="s">
        <v>1094</v>
      </c>
      <c r="J272"/>
      <c r="K272" s="154">
        <f>'1. ICAAP'!D97</f>
        <v>0</v>
      </c>
    </row>
    <row r="273" spans="1:11" x14ac:dyDescent="0.25">
      <c r="A273" s="149" t="s">
        <v>398</v>
      </c>
      <c r="B273" s="179" t="s">
        <v>908</v>
      </c>
      <c r="C273" s="179" t="s">
        <v>1092</v>
      </c>
      <c r="D273" s="179" t="s">
        <v>1091</v>
      </c>
      <c r="E273" s="179" t="s">
        <v>121</v>
      </c>
      <c r="F273" s="179" t="s">
        <v>939</v>
      </c>
      <c r="G273" s="179" t="s">
        <v>1090</v>
      </c>
      <c r="H273" t="s">
        <v>1089</v>
      </c>
      <c r="I273" t="s">
        <v>1093</v>
      </c>
      <c r="J273"/>
      <c r="K273" s="154">
        <f>'1. ICAAP'!D98</f>
        <v>0</v>
      </c>
    </row>
    <row r="274" spans="1:11" x14ac:dyDescent="0.25">
      <c r="A274" s="149" t="s">
        <v>399</v>
      </c>
      <c r="B274" s="179" t="s">
        <v>908</v>
      </c>
      <c r="C274" s="179" t="s">
        <v>1092</v>
      </c>
      <c r="D274" s="179" t="s">
        <v>1091</v>
      </c>
      <c r="E274" s="179" t="s">
        <v>122</v>
      </c>
      <c r="F274" s="179" t="s">
        <v>939</v>
      </c>
      <c r="G274" s="179" t="s">
        <v>1090</v>
      </c>
      <c r="H274" t="s">
        <v>1089</v>
      </c>
      <c r="I274" t="s">
        <v>1088</v>
      </c>
      <c r="J274"/>
      <c r="K274" s="154">
        <f>'1. ICAAP'!D99</f>
        <v>0</v>
      </c>
    </row>
    <row r="276" spans="1:11" x14ac:dyDescent="0.25">
      <c r="A276" s="186" t="s">
        <v>400</v>
      </c>
      <c r="B276" s="175" t="s">
        <v>908</v>
      </c>
      <c r="C276" s="175" t="s">
        <v>1104</v>
      </c>
      <c r="D276" s="175" t="s">
        <v>909</v>
      </c>
      <c r="E276" s="175" t="s">
        <v>92</v>
      </c>
      <c r="F276" s="175" t="s">
        <v>939</v>
      </c>
      <c r="G276" s="175" t="s">
        <v>1103</v>
      </c>
      <c r="H276" s="176" t="s">
        <v>913</v>
      </c>
      <c r="I276" s="176" t="s">
        <v>1107</v>
      </c>
      <c r="J276" s="176"/>
      <c r="K276" s="155"/>
    </row>
    <row r="277" spans="1:11" x14ac:dyDescent="0.25">
      <c r="A277" s="186" t="s">
        <v>849</v>
      </c>
      <c r="B277" s="175" t="s">
        <v>908</v>
      </c>
      <c r="C277" s="175" t="s">
        <v>1104</v>
      </c>
      <c r="D277" s="175" t="s">
        <v>909</v>
      </c>
      <c r="E277" s="175" t="s">
        <v>93</v>
      </c>
      <c r="F277" s="175" t="s">
        <v>939</v>
      </c>
      <c r="G277" s="175" t="s">
        <v>1103</v>
      </c>
      <c r="H277" s="176" t="s">
        <v>913</v>
      </c>
      <c r="I277" s="176" t="s">
        <v>1106</v>
      </c>
      <c r="J277" s="176"/>
      <c r="K277" s="155"/>
    </row>
    <row r="278" spans="1:11" x14ac:dyDescent="0.25">
      <c r="A278" s="186" t="s">
        <v>850</v>
      </c>
      <c r="B278" s="175" t="s">
        <v>908</v>
      </c>
      <c r="C278" s="175" t="s">
        <v>1104</v>
      </c>
      <c r="D278" s="175" t="s">
        <v>909</v>
      </c>
      <c r="E278" s="175" t="s">
        <v>87</v>
      </c>
      <c r="F278" s="175" t="s">
        <v>939</v>
      </c>
      <c r="G278" s="175" t="s">
        <v>1103</v>
      </c>
      <c r="H278" s="176" t="s">
        <v>913</v>
      </c>
      <c r="I278" s="176" t="s">
        <v>1105</v>
      </c>
      <c r="J278" s="176"/>
      <c r="K278" s="155"/>
    </row>
    <row r="279" spans="1:11" x14ac:dyDescent="0.25">
      <c r="A279" s="186" t="s">
        <v>851</v>
      </c>
      <c r="B279" s="175" t="s">
        <v>908</v>
      </c>
      <c r="C279" s="175" t="s">
        <v>1104</v>
      </c>
      <c r="D279" s="175" t="s">
        <v>909</v>
      </c>
      <c r="E279" s="175" t="s">
        <v>88</v>
      </c>
      <c r="F279" s="175" t="s">
        <v>939</v>
      </c>
      <c r="G279" s="175" t="s">
        <v>1103</v>
      </c>
      <c r="H279" s="176" t="s">
        <v>913</v>
      </c>
      <c r="I279" s="176" t="s">
        <v>1102</v>
      </c>
      <c r="J279" s="176"/>
      <c r="K279" s="155"/>
    </row>
    <row r="280" spans="1:11" x14ac:dyDescent="0.25">
      <c r="A280" s="186" t="s">
        <v>401</v>
      </c>
      <c r="B280" s="175" t="s">
        <v>908</v>
      </c>
      <c r="C280" s="175" t="s">
        <v>1104</v>
      </c>
      <c r="D280" s="175" t="s">
        <v>1071</v>
      </c>
      <c r="E280" s="175" t="s">
        <v>92</v>
      </c>
      <c r="F280" s="175" t="s">
        <v>939</v>
      </c>
      <c r="G280" s="175" t="s">
        <v>1103</v>
      </c>
      <c r="H280" s="176" t="s">
        <v>1070</v>
      </c>
      <c r="I280" s="176" t="s">
        <v>1107</v>
      </c>
      <c r="J280" s="176"/>
      <c r="K280" s="155"/>
    </row>
    <row r="281" spans="1:11" x14ac:dyDescent="0.25">
      <c r="A281" s="186" t="s">
        <v>402</v>
      </c>
      <c r="B281" s="175" t="s">
        <v>908</v>
      </c>
      <c r="C281" s="175" t="s">
        <v>1104</v>
      </c>
      <c r="D281" s="175" t="s">
        <v>1071</v>
      </c>
      <c r="E281" s="175" t="s">
        <v>93</v>
      </c>
      <c r="F281" s="175" t="s">
        <v>939</v>
      </c>
      <c r="G281" s="175" t="s">
        <v>1103</v>
      </c>
      <c r="H281" s="176" t="s">
        <v>1070</v>
      </c>
      <c r="I281" s="176" t="s">
        <v>1106</v>
      </c>
      <c r="J281" s="176"/>
      <c r="K281" s="155"/>
    </row>
    <row r="282" spans="1:11" x14ac:dyDescent="0.25">
      <c r="A282" s="186" t="s">
        <v>403</v>
      </c>
      <c r="B282" s="175" t="s">
        <v>908</v>
      </c>
      <c r="C282" s="175" t="s">
        <v>1104</v>
      </c>
      <c r="D282" s="175" t="s">
        <v>1071</v>
      </c>
      <c r="E282" s="175" t="s">
        <v>87</v>
      </c>
      <c r="F282" s="175" t="s">
        <v>939</v>
      </c>
      <c r="G282" s="175" t="s">
        <v>1103</v>
      </c>
      <c r="H282" s="176" t="s">
        <v>1070</v>
      </c>
      <c r="I282" s="176" t="s">
        <v>1105</v>
      </c>
      <c r="J282" s="176"/>
      <c r="K282" s="155"/>
    </row>
    <row r="283" spans="1:11" x14ac:dyDescent="0.25">
      <c r="A283" s="186" t="s">
        <v>404</v>
      </c>
      <c r="B283" s="175" t="s">
        <v>908</v>
      </c>
      <c r="C283" s="175" t="s">
        <v>1104</v>
      </c>
      <c r="D283" s="175" t="s">
        <v>1071</v>
      </c>
      <c r="E283" s="175" t="s">
        <v>88</v>
      </c>
      <c r="F283" s="175" t="s">
        <v>939</v>
      </c>
      <c r="G283" s="175" t="s">
        <v>1103</v>
      </c>
      <c r="H283" s="176" t="s">
        <v>1070</v>
      </c>
      <c r="I283" s="176" t="s">
        <v>1102</v>
      </c>
      <c r="J283" s="176"/>
      <c r="K283" s="155"/>
    </row>
    <row r="285" spans="1:11" x14ac:dyDescent="0.25">
      <c r="A285" s="183" t="s">
        <v>886</v>
      </c>
      <c r="B285" s="178" t="s">
        <v>908</v>
      </c>
      <c r="C285" s="178" t="s">
        <v>1104</v>
      </c>
      <c r="D285" s="178" t="s">
        <v>1111</v>
      </c>
      <c r="E285" s="178" t="s">
        <v>877</v>
      </c>
      <c r="G285" s="178" t="s">
        <v>1103</v>
      </c>
      <c r="H285" s="178" t="s">
        <v>1109</v>
      </c>
      <c r="I285" s="178" t="s">
        <v>1116</v>
      </c>
      <c r="K285" s="155">
        <f>'1. ICAAP'!C103</f>
        <v>0</v>
      </c>
    </row>
    <row r="286" spans="1:11" x14ac:dyDescent="0.25">
      <c r="A286" s="183" t="s">
        <v>887</v>
      </c>
      <c r="B286" s="178" t="s">
        <v>908</v>
      </c>
      <c r="C286" s="178" t="s">
        <v>1104</v>
      </c>
      <c r="D286" s="178" t="s">
        <v>1111</v>
      </c>
      <c r="E286" s="178" t="s">
        <v>878</v>
      </c>
      <c r="G286" s="178" t="s">
        <v>1103</v>
      </c>
      <c r="H286" s="178" t="s">
        <v>1109</v>
      </c>
      <c r="I286" s="178" t="s">
        <v>1115</v>
      </c>
      <c r="K286" s="155">
        <f>'1. ICAAP'!C104</f>
        <v>0</v>
      </c>
    </row>
    <row r="287" spans="1:11" x14ac:dyDescent="0.25">
      <c r="A287" s="183" t="s">
        <v>888</v>
      </c>
      <c r="B287" s="178" t="s">
        <v>908</v>
      </c>
      <c r="C287" s="178" t="s">
        <v>1104</v>
      </c>
      <c r="D287" s="178" t="s">
        <v>1111</v>
      </c>
      <c r="E287" s="178" t="s">
        <v>879</v>
      </c>
      <c r="G287" s="178" t="s">
        <v>1103</v>
      </c>
      <c r="H287" s="178" t="s">
        <v>1109</v>
      </c>
      <c r="I287" s="178" t="s">
        <v>1114</v>
      </c>
      <c r="K287" s="155">
        <f>'1. ICAAP'!C105</f>
        <v>0</v>
      </c>
    </row>
    <row r="288" spans="1:11" x14ac:dyDescent="0.25">
      <c r="A288" s="183" t="s">
        <v>889</v>
      </c>
      <c r="B288" s="178" t="s">
        <v>908</v>
      </c>
      <c r="C288" s="178" t="s">
        <v>1104</v>
      </c>
      <c r="D288" s="178" t="s">
        <v>1111</v>
      </c>
      <c r="E288" s="178" t="s">
        <v>1113</v>
      </c>
      <c r="G288" s="178" t="s">
        <v>1103</v>
      </c>
      <c r="H288" s="178" t="s">
        <v>1109</v>
      </c>
      <c r="I288" s="178" t="s">
        <v>1112</v>
      </c>
      <c r="K288" s="155">
        <f>'1. ICAAP'!C106</f>
        <v>0</v>
      </c>
    </row>
    <row r="289" spans="1:11" x14ac:dyDescent="0.25">
      <c r="A289" s="183" t="s">
        <v>890</v>
      </c>
      <c r="B289" s="178" t="s">
        <v>908</v>
      </c>
      <c r="C289" s="178" t="s">
        <v>1104</v>
      </c>
      <c r="D289" s="178" t="s">
        <v>1111</v>
      </c>
      <c r="E289" s="178" t="s">
        <v>1110</v>
      </c>
      <c r="G289" s="178" t="s">
        <v>1103</v>
      </c>
      <c r="H289" s="178" t="s">
        <v>1109</v>
      </c>
      <c r="I289" s="178" t="s">
        <v>1108</v>
      </c>
      <c r="K289" s="155">
        <f>'1. ICAAP'!C107</f>
        <v>0</v>
      </c>
    </row>
    <row r="290" spans="1:11" x14ac:dyDescent="0.25">
      <c r="A290" s="183"/>
    </row>
    <row r="291" spans="1:11" x14ac:dyDescent="0.25">
      <c r="A291" s="183" t="s">
        <v>891</v>
      </c>
      <c r="B291" s="178" t="s">
        <v>908</v>
      </c>
      <c r="C291" s="178" t="s">
        <v>1104</v>
      </c>
      <c r="D291" s="178" t="s">
        <v>1118</v>
      </c>
      <c r="E291" s="178" t="s">
        <v>877</v>
      </c>
      <c r="G291" s="178" t="s">
        <v>1103</v>
      </c>
      <c r="H291" s="178" t="s">
        <v>1117</v>
      </c>
      <c r="I291" s="178" t="s">
        <v>1116</v>
      </c>
      <c r="K291" s="155">
        <f>'1. ICAAP'!E103</f>
        <v>0</v>
      </c>
    </row>
    <row r="292" spans="1:11" x14ac:dyDescent="0.25">
      <c r="A292" s="183" t="s">
        <v>892</v>
      </c>
      <c r="B292" s="178" t="s">
        <v>908</v>
      </c>
      <c r="C292" s="178" t="s">
        <v>1104</v>
      </c>
      <c r="D292" s="178" t="s">
        <v>1118</v>
      </c>
      <c r="E292" s="178" t="s">
        <v>878</v>
      </c>
      <c r="G292" s="178" t="s">
        <v>1103</v>
      </c>
      <c r="H292" s="178" t="s">
        <v>1117</v>
      </c>
      <c r="I292" s="178" t="s">
        <v>1115</v>
      </c>
      <c r="K292" s="155">
        <f>'1. ICAAP'!E104</f>
        <v>0</v>
      </c>
    </row>
    <row r="293" spans="1:11" x14ac:dyDescent="0.25">
      <c r="A293" s="183" t="s">
        <v>893</v>
      </c>
      <c r="B293" s="178" t="s">
        <v>908</v>
      </c>
      <c r="C293" s="178" t="s">
        <v>1104</v>
      </c>
      <c r="D293" s="178" t="s">
        <v>1118</v>
      </c>
      <c r="E293" s="178" t="s">
        <v>879</v>
      </c>
      <c r="G293" s="178" t="s">
        <v>1103</v>
      </c>
      <c r="H293" s="178" t="s">
        <v>1117</v>
      </c>
      <c r="I293" s="178" t="s">
        <v>1114</v>
      </c>
      <c r="K293" s="155">
        <f>'1. ICAAP'!E105</f>
        <v>0</v>
      </c>
    </row>
    <row r="294" spans="1:11" x14ac:dyDescent="0.25">
      <c r="A294" s="183" t="s">
        <v>894</v>
      </c>
      <c r="B294" s="178" t="s">
        <v>908</v>
      </c>
      <c r="C294" s="178" t="s">
        <v>1104</v>
      </c>
      <c r="D294" s="178" t="s">
        <v>1118</v>
      </c>
      <c r="E294" s="178" t="s">
        <v>1113</v>
      </c>
      <c r="G294" s="178" t="s">
        <v>1103</v>
      </c>
      <c r="H294" s="178" t="s">
        <v>1117</v>
      </c>
      <c r="I294" s="178" t="s">
        <v>1112</v>
      </c>
      <c r="K294" s="155">
        <f>'1. ICAAP'!E106</f>
        <v>0</v>
      </c>
    </row>
    <row r="295" spans="1:11" x14ac:dyDescent="0.25">
      <c r="A295" s="183" t="s">
        <v>895</v>
      </c>
      <c r="B295" s="178" t="s">
        <v>908</v>
      </c>
      <c r="C295" s="178" t="s">
        <v>1104</v>
      </c>
      <c r="D295" s="178" t="s">
        <v>1118</v>
      </c>
      <c r="E295" s="178" t="s">
        <v>1110</v>
      </c>
      <c r="G295" s="178" t="s">
        <v>1103</v>
      </c>
      <c r="H295" s="178" t="s">
        <v>1117</v>
      </c>
      <c r="I295" s="178" t="s">
        <v>1108</v>
      </c>
      <c r="K295" s="155">
        <f>'1. ICAAP'!E107</f>
        <v>0</v>
      </c>
    </row>
    <row r="296" spans="1:11" x14ac:dyDescent="0.25">
      <c r="A296" s="183"/>
    </row>
    <row r="297" spans="1:11" x14ac:dyDescent="0.25">
      <c r="A297" s="183" t="s">
        <v>896</v>
      </c>
      <c r="B297" s="178" t="s">
        <v>908</v>
      </c>
      <c r="C297" s="178" t="s">
        <v>1104</v>
      </c>
      <c r="D297" s="178" t="s">
        <v>1120</v>
      </c>
      <c r="E297" s="178" t="s">
        <v>877</v>
      </c>
      <c r="G297" s="178" t="s">
        <v>1103</v>
      </c>
      <c r="H297" s="178" t="s">
        <v>1119</v>
      </c>
      <c r="I297" s="178" t="s">
        <v>1116</v>
      </c>
      <c r="K297" s="155">
        <f>'1. ICAAP'!D103</f>
        <v>0</v>
      </c>
    </row>
    <row r="298" spans="1:11" x14ac:dyDescent="0.25">
      <c r="A298" s="183" t="s">
        <v>897</v>
      </c>
      <c r="B298" s="178" t="s">
        <v>908</v>
      </c>
      <c r="C298" s="178" t="s">
        <v>1104</v>
      </c>
      <c r="D298" s="178" t="s">
        <v>1120</v>
      </c>
      <c r="E298" s="178" t="s">
        <v>878</v>
      </c>
      <c r="G298" s="178" t="s">
        <v>1103</v>
      </c>
      <c r="H298" s="178" t="s">
        <v>1119</v>
      </c>
      <c r="I298" s="178" t="s">
        <v>1115</v>
      </c>
      <c r="K298" s="155">
        <f>'1. ICAAP'!D104</f>
        <v>0</v>
      </c>
    </row>
    <row r="299" spans="1:11" x14ac:dyDescent="0.25">
      <c r="A299" s="183" t="s">
        <v>898</v>
      </c>
      <c r="B299" s="178" t="s">
        <v>908</v>
      </c>
      <c r="C299" s="178" t="s">
        <v>1104</v>
      </c>
      <c r="D299" s="178" t="s">
        <v>1120</v>
      </c>
      <c r="E299" s="178" t="s">
        <v>879</v>
      </c>
      <c r="G299" s="178" t="s">
        <v>1103</v>
      </c>
      <c r="H299" s="178" t="s">
        <v>1119</v>
      </c>
      <c r="I299" s="178" t="s">
        <v>1114</v>
      </c>
      <c r="K299" s="155">
        <f>'1. ICAAP'!D105</f>
        <v>0</v>
      </c>
    </row>
    <row r="300" spans="1:11" x14ac:dyDescent="0.25">
      <c r="A300" s="183" t="s">
        <v>899</v>
      </c>
      <c r="B300" s="178" t="s">
        <v>908</v>
      </c>
      <c r="C300" s="178" t="s">
        <v>1104</v>
      </c>
      <c r="D300" s="178" t="s">
        <v>1120</v>
      </c>
      <c r="E300" s="178" t="s">
        <v>1113</v>
      </c>
      <c r="G300" s="178" t="s">
        <v>1103</v>
      </c>
      <c r="H300" s="178" t="s">
        <v>1119</v>
      </c>
      <c r="I300" s="178" t="s">
        <v>1112</v>
      </c>
      <c r="K300" s="155">
        <f>'1. ICAAP'!D106</f>
        <v>0</v>
      </c>
    </row>
    <row r="301" spans="1:11" x14ac:dyDescent="0.25">
      <c r="A301" s="183" t="s">
        <v>900</v>
      </c>
      <c r="B301" s="178" t="s">
        <v>908</v>
      </c>
      <c r="C301" s="178" t="s">
        <v>1104</v>
      </c>
      <c r="D301" s="178" t="s">
        <v>1120</v>
      </c>
      <c r="E301" s="178" t="s">
        <v>1110</v>
      </c>
      <c r="G301" s="178" t="s">
        <v>1103</v>
      </c>
      <c r="H301" s="178" t="s">
        <v>1119</v>
      </c>
      <c r="I301" s="178" t="s">
        <v>1108</v>
      </c>
      <c r="K301" s="155">
        <f>'1. ICAAP'!D107</f>
        <v>0</v>
      </c>
    </row>
    <row r="302" spans="1:11" x14ac:dyDescent="0.25">
      <c r="A302" s="183"/>
    </row>
    <row r="303" spans="1:11" x14ac:dyDescent="0.25">
      <c r="A303" s="183" t="s">
        <v>901</v>
      </c>
      <c r="B303" s="178" t="s">
        <v>908</v>
      </c>
      <c r="C303" s="178" t="s">
        <v>1104</v>
      </c>
      <c r="D303" s="178" t="s">
        <v>1122</v>
      </c>
      <c r="E303" s="178" t="s">
        <v>877</v>
      </c>
      <c r="G303" s="178" t="s">
        <v>1103</v>
      </c>
      <c r="H303" s="178" t="s">
        <v>1121</v>
      </c>
      <c r="I303" s="178" t="s">
        <v>1116</v>
      </c>
      <c r="K303" s="155">
        <f>'1. ICAAP'!F103</f>
        <v>0</v>
      </c>
    </row>
    <row r="304" spans="1:11" x14ac:dyDescent="0.25">
      <c r="A304" s="183" t="s">
        <v>902</v>
      </c>
      <c r="B304" s="178" t="s">
        <v>908</v>
      </c>
      <c r="C304" s="178" t="s">
        <v>1104</v>
      </c>
      <c r="D304" s="178" t="s">
        <v>1122</v>
      </c>
      <c r="E304" s="178" t="s">
        <v>878</v>
      </c>
      <c r="G304" s="178" t="s">
        <v>1103</v>
      </c>
      <c r="H304" s="178" t="s">
        <v>1121</v>
      </c>
      <c r="I304" s="178" t="s">
        <v>1115</v>
      </c>
      <c r="K304" s="155">
        <f>'1. ICAAP'!F104</f>
        <v>0</v>
      </c>
    </row>
    <row r="305" spans="1:15" x14ac:dyDescent="0.25">
      <c r="A305" s="183" t="s">
        <v>903</v>
      </c>
      <c r="B305" s="178" t="s">
        <v>908</v>
      </c>
      <c r="C305" s="178" t="s">
        <v>1104</v>
      </c>
      <c r="D305" s="178" t="s">
        <v>1122</v>
      </c>
      <c r="E305" s="178" t="s">
        <v>879</v>
      </c>
      <c r="G305" s="178" t="s">
        <v>1103</v>
      </c>
      <c r="H305" s="178" t="s">
        <v>1121</v>
      </c>
      <c r="I305" s="178" t="s">
        <v>1114</v>
      </c>
      <c r="K305" s="155">
        <f>'1. ICAAP'!F105</f>
        <v>0</v>
      </c>
    </row>
    <row r="306" spans="1:15" x14ac:dyDescent="0.25">
      <c r="A306" s="183" t="s">
        <v>904</v>
      </c>
      <c r="B306" s="178" t="s">
        <v>908</v>
      </c>
      <c r="C306" s="178" t="s">
        <v>1104</v>
      </c>
      <c r="D306" s="178" t="s">
        <v>1122</v>
      </c>
      <c r="E306" s="178" t="s">
        <v>1113</v>
      </c>
      <c r="G306" s="178" t="s">
        <v>1103</v>
      </c>
      <c r="H306" s="178" t="s">
        <v>1121</v>
      </c>
      <c r="I306" s="178" t="s">
        <v>1112</v>
      </c>
      <c r="K306" s="155">
        <f>'1. ICAAP'!F106</f>
        <v>0</v>
      </c>
    </row>
    <row r="307" spans="1:15" x14ac:dyDescent="0.25">
      <c r="A307" s="183" t="s">
        <v>905</v>
      </c>
      <c r="B307" s="178" t="s">
        <v>908</v>
      </c>
      <c r="C307" s="178" t="s">
        <v>1104</v>
      </c>
      <c r="D307" s="178" t="s">
        <v>1122</v>
      </c>
      <c r="E307" s="178" t="s">
        <v>1110</v>
      </c>
      <c r="G307" s="178" t="s">
        <v>1103</v>
      </c>
      <c r="H307" s="178" t="s">
        <v>1121</v>
      </c>
      <c r="I307" s="178" t="s">
        <v>1108</v>
      </c>
      <c r="K307" s="155">
        <f>'1. ICAAP'!F107</f>
        <v>0</v>
      </c>
    </row>
    <row r="309" spans="1:15" x14ac:dyDescent="0.25">
      <c r="A309" s="149" t="s">
        <v>852</v>
      </c>
      <c r="B309" s="179" t="s">
        <v>908</v>
      </c>
      <c r="C309" s="179" t="s">
        <v>1127</v>
      </c>
      <c r="D309" s="179" t="s">
        <v>840</v>
      </c>
      <c r="E309" s="179" t="s">
        <v>1134</v>
      </c>
      <c r="F309" s="179" t="s">
        <v>939</v>
      </c>
      <c r="G309" s="179" t="s">
        <v>1125</v>
      </c>
      <c r="H309" t="s">
        <v>1135</v>
      </c>
      <c r="I309" t="s">
        <v>1133</v>
      </c>
      <c r="J309"/>
      <c r="K309" s="155">
        <f>'1. ICAAP'!C111</f>
        <v>0</v>
      </c>
    </row>
    <row r="310" spans="1:15" x14ac:dyDescent="0.25">
      <c r="A310" s="149" t="s">
        <v>853</v>
      </c>
      <c r="B310" s="179" t="s">
        <v>908</v>
      </c>
      <c r="C310" s="179" t="s">
        <v>1127</v>
      </c>
      <c r="D310" s="179" t="s">
        <v>841</v>
      </c>
      <c r="E310" s="179" t="s">
        <v>1134</v>
      </c>
      <c r="F310" s="179" t="s">
        <v>939</v>
      </c>
      <c r="G310" s="179" t="s">
        <v>1125</v>
      </c>
      <c r="H310" t="s">
        <v>1124</v>
      </c>
      <c r="I310" t="s">
        <v>1133</v>
      </c>
      <c r="J310"/>
      <c r="K310" s="155">
        <f>'1. ICAAP'!C112</f>
        <v>0</v>
      </c>
    </row>
    <row r="311" spans="1:15" x14ac:dyDescent="0.25">
      <c r="A311" s="149" t="s">
        <v>854</v>
      </c>
      <c r="B311" s="179" t="s">
        <v>908</v>
      </c>
      <c r="C311" s="179" t="s">
        <v>1127</v>
      </c>
      <c r="D311" s="179" t="s">
        <v>840</v>
      </c>
      <c r="E311" s="179" t="s">
        <v>1132</v>
      </c>
      <c r="F311" s="179" t="s">
        <v>939</v>
      </c>
      <c r="G311" s="179" t="s">
        <v>1125</v>
      </c>
      <c r="H311" t="s">
        <v>1128</v>
      </c>
      <c r="I311" t="s">
        <v>1131</v>
      </c>
      <c r="J311"/>
      <c r="K311" s="155">
        <f>'1. ICAAP'!D111</f>
        <v>0</v>
      </c>
    </row>
    <row r="312" spans="1:15" x14ac:dyDescent="0.25">
      <c r="A312" s="149" t="s">
        <v>855</v>
      </c>
      <c r="B312" s="179" t="s">
        <v>908</v>
      </c>
      <c r="C312" s="179" t="s">
        <v>1127</v>
      </c>
      <c r="D312" s="179" t="s">
        <v>841</v>
      </c>
      <c r="E312" s="179" t="s">
        <v>1132</v>
      </c>
      <c r="F312" s="179" t="s">
        <v>939</v>
      </c>
      <c r="G312" s="179" t="s">
        <v>1125</v>
      </c>
      <c r="H312" t="s">
        <v>1124</v>
      </c>
      <c r="I312" t="s">
        <v>1131</v>
      </c>
      <c r="J312"/>
      <c r="K312" s="155">
        <f>'1. ICAAP'!D112</f>
        <v>0</v>
      </c>
    </row>
    <row r="313" spans="1:15" x14ac:dyDescent="0.25">
      <c r="A313" s="149" t="s">
        <v>856</v>
      </c>
      <c r="B313" s="179" t="s">
        <v>908</v>
      </c>
      <c r="C313" s="179" t="s">
        <v>1127</v>
      </c>
      <c r="D313" s="179" t="s">
        <v>840</v>
      </c>
      <c r="E313" s="179" t="s">
        <v>1130</v>
      </c>
      <c r="F313" s="179" t="s">
        <v>939</v>
      </c>
      <c r="G313" s="179" t="s">
        <v>1125</v>
      </c>
      <c r="H313" t="s">
        <v>1128</v>
      </c>
      <c r="I313" t="s">
        <v>1129</v>
      </c>
      <c r="J313"/>
      <c r="K313" s="155">
        <f>'1. ICAAP'!E111</f>
        <v>0</v>
      </c>
    </row>
    <row r="314" spans="1:15" x14ac:dyDescent="0.25">
      <c r="A314" s="149" t="s">
        <v>857</v>
      </c>
      <c r="B314" s="179" t="s">
        <v>908</v>
      </c>
      <c r="C314" s="179" t="s">
        <v>1127</v>
      </c>
      <c r="D314" s="179" t="s">
        <v>841</v>
      </c>
      <c r="E314" s="179" t="s">
        <v>1130</v>
      </c>
      <c r="F314" s="179" t="s">
        <v>939</v>
      </c>
      <c r="G314" s="179" t="s">
        <v>1125</v>
      </c>
      <c r="H314" t="s">
        <v>1124</v>
      </c>
      <c r="I314" t="s">
        <v>1129</v>
      </c>
      <c r="J314"/>
      <c r="K314" s="155">
        <f>'1. ICAAP'!E112</f>
        <v>0</v>
      </c>
    </row>
    <row r="315" spans="1:15" x14ac:dyDescent="0.25">
      <c r="A315" s="149" t="s">
        <v>858</v>
      </c>
      <c r="B315" s="179" t="s">
        <v>908</v>
      </c>
      <c r="C315" s="179" t="s">
        <v>1127</v>
      </c>
      <c r="D315" s="179" t="s">
        <v>840</v>
      </c>
      <c r="E315" s="179" t="s">
        <v>1126</v>
      </c>
      <c r="F315" s="179" t="s">
        <v>939</v>
      </c>
      <c r="G315" s="179" t="s">
        <v>1125</v>
      </c>
      <c r="H315" t="s">
        <v>1128</v>
      </c>
      <c r="I315" t="s">
        <v>1123</v>
      </c>
      <c r="J315"/>
      <c r="K315" s="155">
        <f>'1. ICAAP'!F111</f>
        <v>0</v>
      </c>
    </row>
    <row r="316" spans="1:15" x14ac:dyDescent="0.25">
      <c r="A316" s="149" t="s">
        <v>859</v>
      </c>
      <c r="B316" s="179" t="s">
        <v>908</v>
      </c>
      <c r="C316" s="179" t="s">
        <v>1127</v>
      </c>
      <c r="D316" s="179" t="s">
        <v>841</v>
      </c>
      <c r="E316" s="179" t="s">
        <v>1126</v>
      </c>
      <c r="F316" s="179" t="s">
        <v>939</v>
      </c>
      <c r="G316" s="179" t="s">
        <v>1125</v>
      </c>
      <c r="H316" t="s">
        <v>1124</v>
      </c>
      <c r="I316" t="s">
        <v>1123</v>
      </c>
      <c r="J316"/>
      <c r="K316" s="155">
        <f>'1. ICAAP'!F112</f>
        <v>0</v>
      </c>
    </row>
    <row r="318" spans="1:15" x14ac:dyDescent="0.25">
      <c r="A318" s="156" t="s">
        <v>848</v>
      </c>
      <c r="B318" s="43" t="s">
        <v>908</v>
      </c>
      <c r="C318" s="43" t="s">
        <v>405</v>
      </c>
      <c r="D318" s="43"/>
      <c r="E318" s="43"/>
      <c r="F318" s="43"/>
      <c r="G318" s="43" t="s">
        <v>1142</v>
      </c>
      <c r="H318" s="43"/>
      <c r="I318" s="43"/>
      <c r="J318" s="43"/>
      <c r="K318" s="151" cm="1">
        <f t="array" ref="K318:O318">'1. ICAAP'!B116:F116</f>
        <v>0</v>
      </c>
      <c r="L318" s="178">
        <v>0</v>
      </c>
      <c r="M318" s="178">
        <v>0</v>
      </c>
      <c r="N318" s="178">
        <v>0</v>
      </c>
      <c r="O318" s="178">
        <v>0</v>
      </c>
    </row>
    <row r="319" spans="1:15" x14ac:dyDescent="0.25">
      <c r="A319" s="156"/>
      <c r="K319" s="151"/>
    </row>
    <row r="320" spans="1:15" x14ac:dyDescent="0.25">
      <c r="A320" s="183" t="s">
        <v>906</v>
      </c>
      <c r="B320" s="178" t="s">
        <v>49</v>
      </c>
      <c r="C320" s="178" t="s">
        <v>1136</v>
      </c>
      <c r="D320" s="178" t="s">
        <v>1137</v>
      </c>
      <c r="G320" s="178" t="s">
        <v>1138</v>
      </c>
      <c r="H320" s="178" t="s">
        <v>1139</v>
      </c>
      <c r="K320" s="184">
        <f>'2. ICAAP Comparison'!C6</f>
        <v>0</v>
      </c>
    </row>
    <row r="321" spans="1:11" x14ac:dyDescent="0.25">
      <c r="A321" s="183" t="s">
        <v>907</v>
      </c>
      <c r="B321" s="178" t="s">
        <v>49</v>
      </c>
      <c r="C321" s="178" t="s">
        <v>1136</v>
      </c>
      <c r="D321" s="178" t="s">
        <v>1140</v>
      </c>
      <c r="G321" s="178" t="s">
        <v>1138</v>
      </c>
      <c r="H321" s="178" t="s">
        <v>1141</v>
      </c>
      <c r="K321" s="184">
        <f>'2. ICAAP Comparison'!D6</f>
        <v>0</v>
      </c>
    </row>
    <row r="323" spans="1:11" x14ac:dyDescent="0.25">
      <c r="A323" s="149" t="s">
        <v>406</v>
      </c>
      <c r="B323" s="177" t="s">
        <v>49</v>
      </c>
      <c r="C323" s="177" t="s">
        <v>123</v>
      </c>
      <c r="D323" s="177" t="s">
        <v>1137</v>
      </c>
      <c r="E323" s="177" t="s">
        <v>910</v>
      </c>
      <c r="F323" s="177" t="s">
        <v>911</v>
      </c>
      <c r="G323" s="177" t="s">
        <v>912</v>
      </c>
      <c r="H323" s="178" t="s">
        <v>1143</v>
      </c>
      <c r="I323" s="178" t="s">
        <v>914</v>
      </c>
      <c r="J323" s="178" t="s">
        <v>911</v>
      </c>
      <c r="K323" s="150">
        <f>'2. ICAAP Comparison'!C9</f>
        <v>0</v>
      </c>
    </row>
    <row r="324" spans="1:11" x14ac:dyDescent="0.25">
      <c r="A324" s="149" t="s">
        <v>407</v>
      </c>
      <c r="B324" s="177" t="s">
        <v>49</v>
      </c>
      <c r="C324" s="177" t="s">
        <v>123</v>
      </c>
      <c r="D324" s="177" t="s">
        <v>1137</v>
      </c>
      <c r="E324" s="177" t="s">
        <v>910</v>
      </c>
      <c r="F324" s="177" t="s">
        <v>925</v>
      </c>
      <c r="G324" s="177" t="s">
        <v>912</v>
      </c>
      <c r="H324" s="178" t="s">
        <v>1143</v>
      </c>
      <c r="I324" s="178" t="s">
        <v>914</v>
      </c>
      <c r="J324" s="178" t="s">
        <v>924</v>
      </c>
      <c r="K324" s="150">
        <f>'2. ICAAP Comparison'!C10</f>
        <v>0</v>
      </c>
    </row>
    <row r="325" spans="1:11" x14ac:dyDescent="0.25">
      <c r="A325" s="149" t="s">
        <v>408</v>
      </c>
      <c r="B325" s="177" t="s">
        <v>49</v>
      </c>
      <c r="C325" s="177" t="s">
        <v>123</v>
      </c>
      <c r="D325" s="177" t="s">
        <v>1137</v>
      </c>
      <c r="E325" s="177" t="s">
        <v>910</v>
      </c>
      <c r="F325" s="177" t="s">
        <v>1068</v>
      </c>
      <c r="G325" s="177" t="s">
        <v>912</v>
      </c>
      <c r="H325" s="178" t="s">
        <v>1143</v>
      </c>
      <c r="I325" s="178" t="s">
        <v>914</v>
      </c>
      <c r="J325" s="178" t="s">
        <v>1067</v>
      </c>
      <c r="K325" s="150">
        <f>'2. ICAAP Comparison'!C11</f>
        <v>0</v>
      </c>
    </row>
    <row r="326" spans="1:11" x14ac:dyDescent="0.25">
      <c r="A326" s="149" t="s">
        <v>409</v>
      </c>
      <c r="B326" s="177" t="s">
        <v>49</v>
      </c>
      <c r="C326" s="177" t="s">
        <v>123</v>
      </c>
      <c r="D326" s="177" t="s">
        <v>1137</v>
      </c>
      <c r="E326" s="177" t="s">
        <v>910</v>
      </c>
      <c r="F326" s="177" t="s">
        <v>1066</v>
      </c>
      <c r="G326" s="177" t="s">
        <v>912</v>
      </c>
      <c r="H326" s="178" t="s">
        <v>1143</v>
      </c>
      <c r="I326" s="178" t="s">
        <v>914</v>
      </c>
      <c r="J326" s="178" t="s">
        <v>1065</v>
      </c>
      <c r="K326" s="150">
        <f>'2. ICAAP Comparison'!C12</f>
        <v>0</v>
      </c>
    </row>
    <row r="327" spans="1:11" x14ac:dyDescent="0.25">
      <c r="A327" s="149" t="s">
        <v>410</v>
      </c>
      <c r="B327" s="177" t="s">
        <v>49</v>
      </c>
      <c r="C327" s="177" t="s">
        <v>123</v>
      </c>
      <c r="D327" s="177" t="s">
        <v>1137</v>
      </c>
      <c r="E327" s="177" t="s">
        <v>1064</v>
      </c>
      <c r="F327" s="177" t="s">
        <v>939</v>
      </c>
      <c r="G327" s="177" t="s">
        <v>912</v>
      </c>
      <c r="H327" s="178" t="s">
        <v>1143</v>
      </c>
      <c r="I327" s="178" t="s">
        <v>1063</v>
      </c>
      <c r="K327" s="150">
        <f>'2. ICAAP Comparison'!C13</f>
        <v>0</v>
      </c>
    </row>
    <row r="328" spans="1:11" x14ac:dyDescent="0.25">
      <c r="A328" s="149" t="s">
        <v>411</v>
      </c>
      <c r="B328" s="177" t="s">
        <v>49</v>
      </c>
      <c r="C328" s="177" t="s">
        <v>123</v>
      </c>
      <c r="D328" s="177" t="s">
        <v>1137</v>
      </c>
      <c r="E328" s="177" t="s">
        <v>996</v>
      </c>
      <c r="F328" s="177" t="s">
        <v>911</v>
      </c>
      <c r="G328" s="177" t="s">
        <v>912</v>
      </c>
      <c r="H328" s="178" t="s">
        <v>1143</v>
      </c>
      <c r="I328" s="178" t="s">
        <v>994</v>
      </c>
      <c r="J328" s="178" t="s">
        <v>911</v>
      </c>
      <c r="K328" s="150">
        <f>'2. ICAAP Comparison'!C14</f>
        <v>0</v>
      </c>
    </row>
    <row r="329" spans="1:11" x14ac:dyDescent="0.25">
      <c r="A329" s="149" t="s">
        <v>412</v>
      </c>
      <c r="B329" s="177" t="s">
        <v>49</v>
      </c>
      <c r="C329" s="177" t="s">
        <v>123</v>
      </c>
      <c r="D329" s="177" t="s">
        <v>1137</v>
      </c>
      <c r="E329" s="177" t="s">
        <v>984</v>
      </c>
      <c r="F329" s="177" t="s">
        <v>911</v>
      </c>
      <c r="G329" s="177" t="s">
        <v>912</v>
      </c>
      <c r="H329" s="178" t="s">
        <v>1143</v>
      </c>
      <c r="I329" s="178" t="s">
        <v>982</v>
      </c>
      <c r="J329" s="178" t="s">
        <v>911</v>
      </c>
      <c r="K329" s="150">
        <f>'2. ICAAP Comparison'!C15</f>
        <v>0</v>
      </c>
    </row>
    <row r="330" spans="1:11" x14ac:dyDescent="0.25">
      <c r="A330" s="149" t="s">
        <v>413</v>
      </c>
      <c r="B330" s="177" t="s">
        <v>49</v>
      </c>
      <c r="C330" s="177" t="s">
        <v>123</v>
      </c>
      <c r="D330" s="177" t="s">
        <v>1137</v>
      </c>
      <c r="E330" s="177" t="s">
        <v>83</v>
      </c>
      <c r="F330" s="177" t="s">
        <v>939</v>
      </c>
      <c r="G330" s="177" t="s">
        <v>912</v>
      </c>
      <c r="H330" s="178" t="s">
        <v>1143</v>
      </c>
      <c r="I330" s="178" t="s">
        <v>1062</v>
      </c>
      <c r="K330" s="150">
        <f>'2. ICAAP Comparison'!C16</f>
        <v>0</v>
      </c>
    </row>
    <row r="331" spans="1:11" x14ac:dyDescent="0.25">
      <c r="A331" s="149" t="s">
        <v>414</v>
      </c>
      <c r="B331" s="177" t="s">
        <v>49</v>
      </c>
      <c r="C331" s="177" t="s">
        <v>123</v>
      </c>
      <c r="D331" s="177" t="s">
        <v>1137</v>
      </c>
      <c r="E331" s="177" t="s">
        <v>1061</v>
      </c>
      <c r="F331" s="177" t="s">
        <v>1060</v>
      </c>
      <c r="G331" s="177" t="s">
        <v>912</v>
      </c>
      <c r="H331" s="178" t="s">
        <v>1143</v>
      </c>
      <c r="I331" s="178" t="s">
        <v>1059</v>
      </c>
      <c r="J331" s="178" t="s">
        <v>1073</v>
      </c>
      <c r="K331" s="150">
        <f>'2. ICAAP Comparison'!C17</f>
        <v>0</v>
      </c>
    </row>
    <row r="332" spans="1:11" x14ac:dyDescent="0.25">
      <c r="A332" s="149" t="s">
        <v>415</v>
      </c>
      <c r="B332" s="177" t="s">
        <v>49</v>
      </c>
      <c r="C332" s="177" t="s">
        <v>123</v>
      </c>
      <c r="D332" s="177" t="s">
        <v>1137</v>
      </c>
      <c r="E332" s="177" t="s">
        <v>1057</v>
      </c>
      <c r="F332" s="177" t="s">
        <v>1056</v>
      </c>
      <c r="G332" s="177" t="s">
        <v>912</v>
      </c>
      <c r="H332" s="178" t="s">
        <v>1143</v>
      </c>
      <c r="I332" s="178" t="s">
        <v>1055</v>
      </c>
      <c r="J332" s="178" t="s">
        <v>1054</v>
      </c>
      <c r="K332" s="150">
        <f>'2. ICAAP Comparison'!C18</f>
        <v>0</v>
      </c>
    </row>
    <row r="333" spans="1:11" x14ac:dyDescent="0.25">
      <c r="A333" s="149" t="s">
        <v>416</v>
      </c>
      <c r="B333" s="177" t="s">
        <v>49</v>
      </c>
      <c r="C333" s="177" t="s">
        <v>123</v>
      </c>
      <c r="D333" s="177" t="s">
        <v>1137</v>
      </c>
      <c r="E333" s="177" t="s">
        <v>1053</v>
      </c>
      <c r="F333" s="177" t="s">
        <v>1048</v>
      </c>
      <c r="G333" s="177" t="s">
        <v>912</v>
      </c>
      <c r="H333" s="178" t="s">
        <v>1143</v>
      </c>
      <c r="I333" s="178" t="s">
        <v>1052</v>
      </c>
      <c r="J333" s="178" t="s">
        <v>1046</v>
      </c>
      <c r="K333" s="150">
        <f>'2. ICAAP Comparison'!C19</f>
        <v>0</v>
      </c>
    </row>
    <row r="334" spans="1:11" x14ac:dyDescent="0.25">
      <c r="A334" s="149" t="s">
        <v>417</v>
      </c>
      <c r="B334" s="177" t="s">
        <v>49</v>
      </c>
      <c r="C334" s="177" t="s">
        <v>123</v>
      </c>
      <c r="D334" s="177" t="s">
        <v>1137</v>
      </c>
      <c r="E334" s="177" t="s">
        <v>1051</v>
      </c>
      <c r="F334" s="177" t="s">
        <v>1048</v>
      </c>
      <c r="G334" s="177" t="s">
        <v>912</v>
      </c>
      <c r="H334" s="178" t="s">
        <v>1143</v>
      </c>
      <c r="I334" s="178" t="s">
        <v>1050</v>
      </c>
      <c r="J334" s="178" t="s">
        <v>1046</v>
      </c>
      <c r="K334" s="150">
        <f>'2. ICAAP Comparison'!C20</f>
        <v>0</v>
      </c>
    </row>
    <row r="335" spans="1:11" x14ac:dyDescent="0.25">
      <c r="A335" s="149" t="s">
        <v>418</v>
      </c>
      <c r="B335" s="177" t="s">
        <v>49</v>
      </c>
      <c r="C335" s="177" t="s">
        <v>123</v>
      </c>
      <c r="D335" s="177" t="s">
        <v>1137</v>
      </c>
      <c r="E335" s="177" t="s">
        <v>1049</v>
      </c>
      <c r="F335" s="177" t="s">
        <v>1048</v>
      </c>
      <c r="G335" s="177" t="s">
        <v>912</v>
      </c>
      <c r="H335" s="178" t="s">
        <v>1143</v>
      </c>
      <c r="I335" s="178" t="s">
        <v>1047</v>
      </c>
      <c r="J335" s="178" t="s">
        <v>1046</v>
      </c>
      <c r="K335" s="150">
        <f>'2. ICAAP Comparison'!C21</f>
        <v>0</v>
      </c>
    </row>
    <row r="336" spans="1:11" x14ac:dyDescent="0.25">
      <c r="A336" s="149" t="s">
        <v>419</v>
      </c>
      <c r="B336" s="177" t="s">
        <v>49</v>
      </c>
      <c r="C336" s="177" t="s">
        <v>123</v>
      </c>
      <c r="D336" s="177" t="s">
        <v>1137</v>
      </c>
      <c r="E336" s="177" t="s">
        <v>1045</v>
      </c>
      <c r="F336" s="177" t="s">
        <v>1044</v>
      </c>
      <c r="G336" s="177" t="s">
        <v>912</v>
      </c>
      <c r="H336" s="178" t="s">
        <v>1143</v>
      </c>
      <c r="I336" s="178" t="s">
        <v>1043</v>
      </c>
      <c r="J336" s="178" t="s">
        <v>1042</v>
      </c>
      <c r="K336" s="150">
        <f>'2. ICAAP Comparison'!C22</f>
        <v>0</v>
      </c>
    </row>
    <row r="337" spans="1:11" x14ac:dyDescent="0.25">
      <c r="A337" s="149" t="s">
        <v>420</v>
      </c>
      <c r="B337" s="177" t="s">
        <v>49</v>
      </c>
      <c r="C337" s="177" t="s">
        <v>124</v>
      </c>
      <c r="D337" s="177" t="s">
        <v>1137</v>
      </c>
      <c r="E337" s="177" t="s">
        <v>910</v>
      </c>
      <c r="F337" s="177" t="s">
        <v>911</v>
      </c>
      <c r="G337" s="177" t="s">
        <v>912</v>
      </c>
      <c r="H337" s="178" t="s">
        <v>1143</v>
      </c>
      <c r="I337" s="178" t="s">
        <v>914</v>
      </c>
      <c r="J337" s="178" t="s">
        <v>911</v>
      </c>
      <c r="K337" s="150">
        <f>'2. ICAAP Comparison'!C24</f>
        <v>0</v>
      </c>
    </row>
    <row r="338" spans="1:11" x14ac:dyDescent="0.25">
      <c r="A338" s="149" t="s">
        <v>421</v>
      </c>
      <c r="B338" s="177" t="s">
        <v>49</v>
      </c>
      <c r="C338" s="177" t="s">
        <v>124</v>
      </c>
      <c r="D338" s="177" t="s">
        <v>1137</v>
      </c>
      <c r="E338" s="177" t="s">
        <v>910</v>
      </c>
      <c r="F338" s="177" t="s">
        <v>1041</v>
      </c>
      <c r="G338" s="177" t="s">
        <v>912</v>
      </c>
      <c r="H338" s="178" t="s">
        <v>1143</v>
      </c>
      <c r="I338" s="178" t="s">
        <v>914</v>
      </c>
      <c r="J338" s="178" t="s">
        <v>1040</v>
      </c>
      <c r="K338" s="150">
        <f>'2. ICAAP Comparison'!C25</f>
        <v>0</v>
      </c>
    </row>
    <row r="339" spans="1:11" x14ac:dyDescent="0.25">
      <c r="A339" s="149" t="s">
        <v>422</v>
      </c>
      <c r="B339" s="177" t="s">
        <v>49</v>
      </c>
      <c r="C339" s="177" t="s">
        <v>124</v>
      </c>
      <c r="D339" s="177" t="s">
        <v>1137</v>
      </c>
      <c r="E339" s="177" t="s">
        <v>910</v>
      </c>
      <c r="F339" s="177" t="s">
        <v>1039</v>
      </c>
      <c r="G339" s="177" t="s">
        <v>929</v>
      </c>
      <c r="H339" s="178" t="s">
        <v>1143</v>
      </c>
      <c r="I339" s="178" t="s">
        <v>914</v>
      </c>
      <c r="J339" s="178" t="s">
        <v>1038</v>
      </c>
      <c r="K339" s="150">
        <f>'2. ICAAP Comparison'!C26</f>
        <v>0</v>
      </c>
    </row>
    <row r="340" spans="1:11" x14ac:dyDescent="0.25">
      <c r="A340" s="149" t="s">
        <v>423</v>
      </c>
      <c r="B340" s="177" t="s">
        <v>49</v>
      </c>
      <c r="C340" s="177" t="s">
        <v>124</v>
      </c>
      <c r="D340" s="177" t="s">
        <v>1137</v>
      </c>
      <c r="E340" s="177" t="s">
        <v>910</v>
      </c>
      <c r="F340" s="177" t="s">
        <v>1037</v>
      </c>
      <c r="G340" s="177" t="s">
        <v>929</v>
      </c>
      <c r="H340" s="178" t="s">
        <v>1143</v>
      </c>
      <c r="I340" s="178" t="s">
        <v>914</v>
      </c>
      <c r="J340" s="178" t="s">
        <v>1036</v>
      </c>
      <c r="K340" s="150">
        <f>'2. ICAAP Comparison'!C27</f>
        <v>0</v>
      </c>
    </row>
    <row r="341" spans="1:11" x14ac:dyDescent="0.25">
      <c r="A341" s="149" t="s">
        <v>424</v>
      </c>
      <c r="B341" s="177" t="s">
        <v>49</v>
      </c>
      <c r="C341" s="177" t="s">
        <v>124</v>
      </c>
      <c r="D341" s="177" t="s">
        <v>1137</v>
      </c>
      <c r="E341" s="177" t="s">
        <v>910</v>
      </c>
      <c r="F341" s="177" t="s">
        <v>1035</v>
      </c>
      <c r="G341" s="177" t="s">
        <v>929</v>
      </c>
      <c r="H341" s="178" t="s">
        <v>1143</v>
      </c>
      <c r="I341" s="178" t="s">
        <v>914</v>
      </c>
      <c r="J341" s="178" t="s">
        <v>1034</v>
      </c>
      <c r="K341" s="150">
        <f>'2. ICAAP Comparison'!C28</f>
        <v>0</v>
      </c>
    </row>
    <row r="342" spans="1:11" x14ac:dyDescent="0.25">
      <c r="A342" s="149" t="s">
        <v>425</v>
      </c>
      <c r="B342" s="177" t="s">
        <v>49</v>
      </c>
      <c r="C342" s="177" t="s">
        <v>124</v>
      </c>
      <c r="D342" s="177" t="s">
        <v>1137</v>
      </c>
      <c r="E342" s="177" t="s">
        <v>910</v>
      </c>
      <c r="F342" s="177" t="s">
        <v>1033</v>
      </c>
      <c r="G342" s="177" t="s">
        <v>929</v>
      </c>
      <c r="H342" s="178" t="s">
        <v>1143</v>
      </c>
      <c r="I342" s="178" t="s">
        <v>914</v>
      </c>
      <c r="J342" s="178" t="s">
        <v>1032</v>
      </c>
      <c r="K342" s="150">
        <f>'2. ICAAP Comparison'!C29</f>
        <v>0</v>
      </c>
    </row>
    <row r="343" spans="1:11" x14ac:dyDescent="0.25">
      <c r="A343" s="149" t="s">
        <v>426</v>
      </c>
      <c r="B343" s="177" t="s">
        <v>49</v>
      </c>
      <c r="C343" s="177" t="s">
        <v>124</v>
      </c>
      <c r="D343" s="177" t="s">
        <v>1137</v>
      </c>
      <c r="E343" s="177" t="s">
        <v>910</v>
      </c>
      <c r="F343" s="177" t="s">
        <v>1031</v>
      </c>
      <c r="G343" s="177" t="s">
        <v>929</v>
      </c>
      <c r="H343" s="178" t="s">
        <v>1143</v>
      </c>
      <c r="I343" s="178" t="s">
        <v>914</v>
      </c>
      <c r="J343" s="178" t="s">
        <v>1030</v>
      </c>
      <c r="K343" s="150">
        <f>'2. ICAAP Comparison'!C30</f>
        <v>0</v>
      </c>
    </row>
    <row r="344" spans="1:11" x14ac:dyDescent="0.25">
      <c r="A344" s="149" t="s">
        <v>427</v>
      </c>
      <c r="B344" s="177" t="s">
        <v>49</v>
      </c>
      <c r="C344" s="177" t="s">
        <v>124</v>
      </c>
      <c r="D344" s="177" t="s">
        <v>1137</v>
      </c>
      <c r="E344" s="177" t="s">
        <v>910</v>
      </c>
      <c r="F344" s="177" t="s">
        <v>1146</v>
      </c>
      <c r="G344" s="177" t="s">
        <v>929</v>
      </c>
      <c r="H344" s="178" t="s">
        <v>1143</v>
      </c>
      <c r="I344" s="178" t="s">
        <v>914</v>
      </c>
      <c r="J344" s="178" t="s">
        <v>1145</v>
      </c>
      <c r="K344" s="150">
        <f>'2. ICAAP Comparison'!C31</f>
        <v>0</v>
      </c>
    </row>
    <row r="345" spans="1:11" x14ac:dyDescent="0.25">
      <c r="A345" s="149" t="s">
        <v>428</v>
      </c>
      <c r="B345" s="177" t="s">
        <v>49</v>
      </c>
      <c r="C345" s="177" t="s">
        <v>124</v>
      </c>
      <c r="D345" s="177" t="s">
        <v>1137</v>
      </c>
      <c r="E345" s="177" t="s">
        <v>996</v>
      </c>
      <c r="F345" s="177" t="s">
        <v>911</v>
      </c>
      <c r="G345" s="177" t="s">
        <v>929</v>
      </c>
      <c r="H345" s="178" t="s">
        <v>1143</v>
      </c>
      <c r="I345" s="178" t="s">
        <v>994</v>
      </c>
      <c r="J345" s="178" t="s">
        <v>1145</v>
      </c>
      <c r="K345" s="150">
        <f>'2. ICAAP Comparison'!C32</f>
        <v>0</v>
      </c>
    </row>
    <row r="346" spans="1:11" x14ac:dyDescent="0.25">
      <c r="A346" s="149" t="s">
        <v>429</v>
      </c>
      <c r="B346" s="177" t="s">
        <v>49</v>
      </c>
      <c r="C346" s="177" t="s">
        <v>124</v>
      </c>
      <c r="D346" s="177" t="s">
        <v>1137</v>
      </c>
      <c r="E346" s="177" t="s">
        <v>996</v>
      </c>
      <c r="F346" s="177" t="s">
        <v>1028</v>
      </c>
      <c r="G346" s="177" t="s">
        <v>929</v>
      </c>
      <c r="H346" s="178" t="s">
        <v>1143</v>
      </c>
      <c r="I346" s="178" t="s">
        <v>994</v>
      </c>
      <c r="J346" s="178" t="s">
        <v>1027</v>
      </c>
      <c r="K346" s="150">
        <f>'2. ICAAP Comparison'!C33</f>
        <v>0</v>
      </c>
    </row>
    <row r="347" spans="1:11" x14ac:dyDescent="0.25">
      <c r="A347" s="149" t="s">
        <v>430</v>
      </c>
      <c r="B347" s="177" t="s">
        <v>49</v>
      </c>
      <c r="C347" s="177" t="s">
        <v>124</v>
      </c>
      <c r="D347" s="177" t="s">
        <v>1137</v>
      </c>
      <c r="E347" s="177" t="s">
        <v>996</v>
      </c>
      <c r="F347" s="177" t="s">
        <v>1026</v>
      </c>
      <c r="G347" s="177" t="s">
        <v>929</v>
      </c>
      <c r="H347" s="178" t="s">
        <v>1143</v>
      </c>
      <c r="I347" s="178" t="s">
        <v>994</v>
      </c>
      <c r="J347" s="178" t="s">
        <v>1025</v>
      </c>
      <c r="K347" s="150">
        <f>'2. ICAAP Comparison'!C34</f>
        <v>0</v>
      </c>
    </row>
    <row r="348" spans="1:11" x14ac:dyDescent="0.25">
      <c r="A348" s="149" t="s">
        <v>431</v>
      </c>
      <c r="B348" s="177" t="s">
        <v>49</v>
      </c>
      <c r="C348" s="177" t="s">
        <v>124</v>
      </c>
      <c r="D348" s="177" t="s">
        <v>1137</v>
      </c>
      <c r="E348" s="177" t="s">
        <v>996</v>
      </c>
      <c r="F348" s="177" t="s">
        <v>1024</v>
      </c>
      <c r="G348" s="177" t="s">
        <v>929</v>
      </c>
      <c r="H348" s="178" t="s">
        <v>1143</v>
      </c>
      <c r="I348" s="178" t="s">
        <v>994</v>
      </c>
      <c r="J348" s="178" t="s">
        <v>1023</v>
      </c>
      <c r="K348" s="150">
        <f>'2. ICAAP Comparison'!C35</f>
        <v>0</v>
      </c>
    </row>
    <row r="349" spans="1:11" x14ac:dyDescent="0.25">
      <c r="A349" s="149" t="s">
        <v>432</v>
      </c>
      <c r="B349" s="177" t="s">
        <v>49</v>
      </c>
      <c r="C349" s="177" t="s">
        <v>124</v>
      </c>
      <c r="D349" s="177" t="s">
        <v>1137</v>
      </c>
      <c r="E349" s="177" t="s">
        <v>996</v>
      </c>
      <c r="F349" s="177" t="s">
        <v>1022</v>
      </c>
      <c r="G349" s="177" t="s">
        <v>929</v>
      </c>
      <c r="H349" s="178" t="s">
        <v>1143</v>
      </c>
      <c r="I349" s="178" t="s">
        <v>994</v>
      </c>
      <c r="J349" s="178" t="s">
        <v>1021</v>
      </c>
      <c r="K349" s="150">
        <f>'2. ICAAP Comparison'!C36</f>
        <v>0</v>
      </c>
    </row>
    <row r="350" spans="1:11" x14ac:dyDescent="0.25">
      <c r="A350" s="149" t="s">
        <v>433</v>
      </c>
      <c r="B350" s="177" t="s">
        <v>49</v>
      </c>
      <c r="C350" s="177" t="s">
        <v>124</v>
      </c>
      <c r="D350" s="177" t="s">
        <v>1137</v>
      </c>
      <c r="E350" s="177" t="s">
        <v>996</v>
      </c>
      <c r="F350" s="177" t="s">
        <v>1020</v>
      </c>
      <c r="G350" s="177" t="s">
        <v>929</v>
      </c>
      <c r="H350" s="178" t="s">
        <v>1143</v>
      </c>
      <c r="I350" s="178" t="s">
        <v>994</v>
      </c>
      <c r="J350" s="178" t="s">
        <v>1019</v>
      </c>
      <c r="K350" s="150">
        <f>'2. ICAAP Comparison'!C37</f>
        <v>0</v>
      </c>
    </row>
    <row r="351" spans="1:11" x14ac:dyDescent="0.25">
      <c r="A351" s="149" t="s">
        <v>434</v>
      </c>
      <c r="B351" s="177" t="s">
        <v>49</v>
      </c>
      <c r="C351" s="177" t="s">
        <v>124</v>
      </c>
      <c r="D351" s="177" t="s">
        <v>1137</v>
      </c>
      <c r="E351" s="177" t="s">
        <v>996</v>
      </c>
      <c r="F351" s="177" t="s">
        <v>1018</v>
      </c>
      <c r="G351" s="177" t="s">
        <v>929</v>
      </c>
      <c r="H351" s="178" t="s">
        <v>1143</v>
      </c>
      <c r="I351" s="178" t="s">
        <v>994</v>
      </c>
      <c r="J351" s="178" t="s">
        <v>1017</v>
      </c>
      <c r="K351" s="150">
        <f>'2. ICAAP Comparison'!C38</f>
        <v>0</v>
      </c>
    </row>
    <row r="352" spans="1:11" x14ac:dyDescent="0.25">
      <c r="A352" s="149" t="s">
        <v>435</v>
      </c>
      <c r="B352" s="177" t="s">
        <v>49</v>
      </c>
      <c r="C352" s="177" t="s">
        <v>124</v>
      </c>
      <c r="D352" s="177" t="s">
        <v>1137</v>
      </c>
      <c r="E352" s="177" t="s">
        <v>996</v>
      </c>
      <c r="F352" s="177" t="s">
        <v>1016</v>
      </c>
      <c r="G352" s="177" t="s">
        <v>929</v>
      </c>
      <c r="H352" s="178" t="s">
        <v>1143</v>
      </c>
      <c r="I352" s="178" t="s">
        <v>994</v>
      </c>
      <c r="J352" s="178" t="s">
        <v>1015</v>
      </c>
      <c r="K352" s="150">
        <f>'2. ICAAP Comparison'!C39</f>
        <v>0</v>
      </c>
    </row>
    <row r="353" spans="1:11" x14ac:dyDescent="0.25">
      <c r="A353" s="149" t="s">
        <v>436</v>
      </c>
      <c r="B353" s="177" t="s">
        <v>49</v>
      </c>
      <c r="C353" s="177" t="s">
        <v>124</v>
      </c>
      <c r="D353" s="177" t="s">
        <v>1137</v>
      </c>
      <c r="E353" s="177" t="s">
        <v>996</v>
      </c>
      <c r="F353" s="177" t="s">
        <v>1014</v>
      </c>
      <c r="G353" s="177" t="s">
        <v>929</v>
      </c>
      <c r="H353" s="178" t="s">
        <v>1143</v>
      </c>
      <c r="I353" s="178" t="s">
        <v>994</v>
      </c>
      <c r="J353" s="178" t="s">
        <v>1013</v>
      </c>
      <c r="K353" s="150">
        <f>'2. ICAAP Comparison'!C40</f>
        <v>0</v>
      </c>
    </row>
    <row r="354" spans="1:11" x14ac:dyDescent="0.25">
      <c r="A354" s="149" t="s">
        <v>437</v>
      </c>
      <c r="B354" s="177" t="s">
        <v>49</v>
      </c>
      <c r="C354" s="177" t="s">
        <v>124</v>
      </c>
      <c r="D354" s="177" t="s">
        <v>1137</v>
      </c>
      <c r="E354" s="177" t="s">
        <v>996</v>
      </c>
      <c r="F354" s="177" t="s">
        <v>1012</v>
      </c>
      <c r="G354" s="177" t="s">
        <v>929</v>
      </c>
      <c r="H354" s="178" t="s">
        <v>1143</v>
      </c>
      <c r="I354" s="178" t="s">
        <v>994</v>
      </c>
      <c r="J354" s="178" t="s">
        <v>1011</v>
      </c>
      <c r="K354" s="150">
        <f>'2. ICAAP Comparison'!C41</f>
        <v>0</v>
      </c>
    </row>
    <row r="355" spans="1:11" x14ac:dyDescent="0.25">
      <c r="A355" s="149" t="s">
        <v>438</v>
      </c>
      <c r="B355" s="177" t="s">
        <v>49</v>
      </c>
      <c r="C355" s="177" t="s">
        <v>124</v>
      </c>
      <c r="D355" s="177" t="s">
        <v>1137</v>
      </c>
      <c r="E355" s="177" t="s">
        <v>996</v>
      </c>
      <c r="F355" s="177" t="s">
        <v>1010</v>
      </c>
      <c r="G355" s="177" t="s">
        <v>929</v>
      </c>
      <c r="H355" s="178" t="s">
        <v>1143</v>
      </c>
      <c r="I355" s="178" t="s">
        <v>994</v>
      </c>
      <c r="J355" s="178" t="s">
        <v>1009</v>
      </c>
      <c r="K355" s="150">
        <f>'2. ICAAP Comparison'!C42</f>
        <v>0</v>
      </c>
    </row>
    <row r="356" spans="1:11" x14ac:dyDescent="0.25">
      <c r="A356" s="149" t="s">
        <v>439</v>
      </c>
      <c r="B356" s="177" t="s">
        <v>49</v>
      </c>
      <c r="C356" s="177" t="s">
        <v>124</v>
      </c>
      <c r="D356" s="177" t="s">
        <v>1137</v>
      </c>
      <c r="E356" s="177" t="s">
        <v>996</v>
      </c>
      <c r="F356" s="177" t="s">
        <v>1008</v>
      </c>
      <c r="G356" s="177" t="s">
        <v>929</v>
      </c>
      <c r="H356" s="178" t="s">
        <v>1143</v>
      </c>
      <c r="I356" s="178" t="s">
        <v>994</v>
      </c>
      <c r="J356" s="178" t="s">
        <v>1007</v>
      </c>
      <c r="K356" s="150">
        <f>'2. ICAAP Comparison'!C43</f>
        <v>0</v>
      </c>
    </row>
    <row r="357" spans="1:11" x14ac:dyDescent="0.25">
      <c r="A357" s="149" t="s">
        <v>440</v>
      </c>
      <c r="B357" s="177" t="s">
        <v>49</v>
      </c>
      <c r="C357" s="177" t="s">
        <v>124</v>
      </c>
      <c r="D357" s="177" t="s">
        <v>1137</v>
      </c>
      <c r="E357" s="177" t="s">
        <v>996</v>
      </c>
      <c r="F357" s="177" t="s">
        <v>1006</v>
      </c>
      <c r="G357" s="177" t="s">
        <v>929</v>
      </c>
      <c r="H357" s="178" t="s">
        <v>1143</v>
      </c>
      <c r="I357" s="178" t="s">
        <v>994</v>
      </c>
      <c r="J357" s="178" t="s">
        <v>1005</v>
      </c>
      <c r="K357" s="150">
        <f>'2. ICAAP Comparison'!C44</f>
        <v>0</v>
      </c>
    </row>
    <row r="358" spans="1:11" x14ac:dyDescent="0.25">
      <c r="A358" s="149" t="s">
        <v>441</v>
      </c>
      <c r="B358" s="177" t="s">
        <v>49</v>
      </c>
      <c r="C358" s="177" t="s">
        <v>124</v>
      </c>
      <c r="D358" s="177" t="s">
        <v>1137</v>
      </c>
      <c r="E358" s="177" t="s">
        <v>996</v>
      </c>
      <c r="F358" s="177" t="s">
        <v>1004</v>
      </c>
      <c r="G358" s="177" t="s">
        <v>929</v>
      </c>
      <c r="H358" s="178" t="s">
        <v>1143</v>
      </c>
      <c r="I358" s="178" t="s">
        <v>994</v>
      </c>
      <c r="J358" s="178" t="s">
        <v>1003</v>
      </c>
      <c r="K358" s="150">
        <f>'2. ICAAP Comparison'!C45</f>
        <v>0</v>
      </c>
    </row>
    <row r="359" spans="1:11" x14ac:dyDescent="0.25">
      <c r="A359" s="149" t="s">
        <v>442</v>
      </c>
      <c r="B359" s="177" t="s">
        <v>49</v>
      </c>
      <c r="C359" s="177" t="s">
        <v>124</v>
      </c>
      <c r="D359" s="177" t="s">
        <v>1137</v>
      </c>
      <c r="E359" s="177" t="s">
        <v>996</v>
      </c>
      <c r="F359" s="177" t="s">
        <v>1002</v>
      </c>
      <c r="G359" s="177" t="s">
        <v>929</v>
      </c>
      <c r="H359" s="178" t="s">
        <v>1143</v>
      </c>
      <c r="I359" s="178" t="s">
        <v>994</v>
      </c>
      <c r="J359" s="178" t="s">
        <v>1001</v>
      </c>
      <c r="K359" s="150">
        <f>'2. ICAAP Comparison'!C46</f>
        <v>0</v>
      </c>
    </row>
    <row r="360" spans="1:11" x14ac:dyDescent="0.25">
      <c r="A360" s="149" t="s">
        <v>443</v>
      </c>
      <c r="B360" s="177" t="s">
        <v>49</v>
      </c>
      <c r="C360" s="177" t="s">
        <v>124</v>
      </c>
      <c r="D360" s="177" t="s">
        <v>1137</v>
      </c>
      <c r="E360" s="177" t="s">
        <v>996</v>
      </c>
      <c r="F360" s="177" t="s">
        <v>1000</v>
      </c>
      <c r="G360" s="177" t="s">
        <v>929</v>
      </c>
      <c r="H360" s="178" t="s">
        <v>1143</v>
      </c>
      <c r="I360" s="178" t="s">
        <v>994</v>
      </c>
      <c r="J360" s="178" t="s">
        <v>999</v>
      </c>
      <c r="K360" s="150">
        <f>'2. ICAAP Comparison'!C47</f>
        <v>0</v>
      </c>
    </row>
    <row r="361" spans="1:11" x14ac:dyDescent="0.25">
      <c r="A361" s="149" t="s">
        <v>444</v>
      </c>
      <c r="B361" s="177" t="s">
        <v>49</v>
      </c>
      <c r="C361" s="177" t="s">
        <v>124</v>
      </c>
      <c r="D361" s="177" t="s">
        <v>1137</v>
      </c>
      <c r="E361" s="177" t="s">
        <v>996</v>
      </c>
      <c r="F361" s="177" t="s">
        <v>998</v>
      </c>
      <c r="G361" s="177" t="s">
        <v>929</v>
      </c>
      <c r="H361" s="178" t="s">
        <v>1143</v>
      </c>
      <c r="I361" s="178" t="s">
        <v>994</v>
      </c>
      <c r="J361" s="178" t="s">
        <v>997</v>
      </c>
      <c r="K361" s="150">
        <f>'2. ICAAP Comparison'!C48</f>
        <v>0</v>
      </c>
    </row>
    <row r="362" spans="1:11" x14ac:dyDescent="0.25">
      <c r="A362" s="149" t="s">
        <v>445</v>
      </c>
      <c r="B362" s="177" t="s">
        <v>49</v>
      </c>
      <c r="C362" s="177" t="s">
        <v>124</v>
      </c>
      <c r="D362" s="177" t="s">
        <v>1137</v>
      </c>
      <c r="E362" s="177" t="s">
        <v>996</v>
      </c>
      <c r="F362" s="177" t="s">
        <v>995</v>
      </c>
      <c r="G362" s="177" t="s">
        <v>929</v>
      </c>
      <c r="H362" s="178" t="s">
        <v>1143</v>
      </c>
      <c r="I362" s="178" t="s">
        <v>994</v>
      </c>
      <c r="J362" s="178" t="s">
        <v>1144</v>
      </c>
      <c r="K362" s="150">
        <f>'2. ICAAP Comparison'!C49</f>
        <v>0</v>
      </c>
    </row>
    <row r="363" spans="1:11" x14ac:dyDescent="0.25">
      <c r="A363" s="149" t="s">
        <v>446</v>
      </c>
      <c r="B363" s="177" t="s">
        <v>49</v>
      </c>
      <c r="C363" s="177" t="s">
        <v>124</v>
      </c>
      <c r="D363" s="177" t="s">
        <v>1137</v>
      </c>
      <c r="E363" s="177" t="s">
        <v>984</v>
      </c>
      <c r="F363" s="177" t="s">
        <v>911</v>
      </c>
      <c r="G363" s="177" t="s">
        <v>929</v>
      </c>
      <c r="H363" s="178" t="s">
        <v>1143</v>
      </c>
      <c r="I363" s="178" t="s">
        <v>982</v>
      </c>
      <c r="J363" s="178" t="s">
        <v>911</v>
      </c>
      <c r="K363" s="150">
        <f>'2. ICAAP Comparison'!C50</f>
        <v>0</v>
      </c>
    </row>
    <row r="364" spans="1:11" x14ac:dyDescent="0.25">
      <c r="A364" s="149" t="s">
        <v>447</v>
      </c>
      <c r="B364" s="177" t="s">
        <v>49</v>
      </c>
      <c r="C364" s="177" t="s">
        <v>124</v>
      </c>
      <c r="D364" s="177" t="s">
        <v>1137</v>
      </c>
      <c r="E364" s="177" t="s">
        <v>984</v>
      </c>
      <c r="F364" s="177" t="s">
        <v>992</v>
      </c>
      <c r="G364" s="177" t="s">
        <v>929</v>
      </c>
      <c r="H364" s="178" t="s">
        <v>1143</v>
      </c>
      <c r="I364" s="178" t="s">
        <v>982</v>
      </c>
      <c r="J364" s="178" t="s">
        <v>991</v>
      </c>
      <c r="K364" s="150">
        <f>'2. ICAAP Comparison'!C51</f>
        <v>0</v>
      </c>
    </row>
    <row r="365" spans="1:11" x14ac:dyDescent="0.25">
      <c r="A365" s="149" t="s">
        <v>448</v>
      </c>
      <c r="B365" s="177" t="s">
        <v>49</v>
      </c>
      <c r="C365" s="177" t="s">
        <v>124</v>
      </c>
      <c r="D365" s="177" t="s">
        <v>1137</v>
      </c>
      <c r="E365" s="177" t="s">
        <v>984</v>
      </c>
      <c r="F365" s="177" t="s">
        <v>990</v>
      </c>
      <c r="G365" s="177" t="s">
        <v>929</v>
      </c>
      <c r="H365" s="178" t="s">
        <v>1143</v>
      </c>
      <c r="I365" s="178" t="s">
        <v>982</v>
      </c>
      <c r="J365" s="178" t="s">
        <v>989</v>
      </c>
      <c r="K365" s="150">
        <f>'2. ICAAP Comparison'!C52</f>
        <v>0</v>
      </c>
    </row>
    <row r="366" spans="1:11" x14ac:dyDescent="0.25">
      <c r="A366" s="149" t="s">
        <v>449</v>
      </c>
      <c r="B366" s="177" t="s">
        <v>49</v>
      </c>
      <c r="C366" s="177" t="s">
        <v>124</v>
      </c>
      <c r="D366" s="177" t="s">
        <v>1137</v>
      </c>
      <c r="E366" s="177" t="s">
        <v>984</v>
      </c>
      <c r="F366" s="177" t="s">
        <v>988</v>
      </c>
      <c r="G366" s="177" t="s">
        <v>929</v>
      </c>
      <c r="H366" s="178" t="s">
        <v>1143</v>
      </c>
      <c r="I366" s="178" t="s">
        <v>982</v>
      </c>
      <c r="J366" s="178" t="s">
        <v>987</v>
      </c>
      <c r="K366" s="150">
        <f>'2. ICAAP Comparison'!C53</f>
        <v>0</v>
      </c>
    </row>
    <row r="367" spans="1:11" x14ac:dyDescent="0.25">
      <c r="A367" s="149" t="s">
        <v>450</v>
      </c>
      <c r="B367" s="177" t="s">
        <v>49</v>
      </c>
      <c r="C367" s="177" t="s">
        <v>124</v>
      </c>
      <c r="D367" s="177" t="s">
        <v>1137</v>
      </c>
      <c r="E367" s="177" t="s">
        <v>984</v>
      </c>
      <c r="F367" s="177" t="s">
        <v>986</v>
      </c>
      <c r="G367" s="177" t="s">
        <v>929</v>
      </c>
      <c r="H367" s="178" t="s">
        <v>1143</v>
      </c>
      <c r="I367" s="178" t="s">
        <v>982</v>
      </c>
      <c r="J367" s="178" t="s">
        <v>985</v>
      </c>
      <c r="K367" s="150">
        <f>'2. ICAAP Comparison'!C54</f>
        <v>0</v>
      </c>
    </row>
    <row r="368" spans="1:11" x14ac:dyDescent="0.25">
      <c r="A368" s="149" t="s">
        <v>451</v>
      </c>
      <c r="B368" s="177" t="s">
        <v>49</v>
      </c>
      <c r="C368" s="177" t="s">
        <v>124</v>
      </c>
      <c r="D368" s="177" t="s">
        <v>1137</v>
      </c>
      <c r="E368" s="177" t="s">
        <v>984</v>
      </c>
      <c r="F368" s="177" t="s">
        <v>983</v>
      </c>
      <c r="G368" s="177" t="s">
        <v>929</v>
      </c>
      <c r="H368" s="178" t="s">
        <v>1143</v>
      </c>
      <c r="I368" s="178" t="s">
        <v>982</v>
      </c>
      <c r="J368" s="178" t="s">
        <v>981</v>
      </c>
      <c r="K368" s="150">
        <f>'2. ICAAP Comparison'!C55</f>
        <v>0</v>
      </c>
    </row>
    <row r="369" spans="1:11" x14ac:dyDescent="0.25">
      <c r="A369" s="149" t="s">
        <v>452</v>
      </c>
      <c r="B369" s="177" t="s">
        <v>49</v>
      </c>
      <c r="C369" s="177" t="s">
        <v>124</v>
      </c>
      <c r="D369" s="177" t="s">
        <v>1137</v>
      </c>
      <c r="E369" s="177" t="s">
        <v>944</v>
      </c>
      <c r="F369" s="177" t="s">
        <v>911</v>
      </c>
      <c r="G369" s="177" t="s">
        <v>929</v>
      </c>
      <c r="H369" s="178" t="s">
        <v>1143</v>
      </c>
      <c r="I369" s="178" t="s">
        <v>942</v>
      </c>
      <c r="J369" s="178" t="s">
        <v>911</v>
      </c>
      <c r="K369" s="150">
        <f>'2. ICAAP Comparison'!C56</f>
        <v>0</v>
      </c>
    </row>
    <row r="370" spans="1:11" x14ac:dyDescent="0.25">
      <c r="A370" s="149" t="s">
        <v>453</v>
      </c>
      <c r="B370" s="177" t="s">
        <v>49</v>
      </c>
      <c r="C370" s="177" t="s">
        <v>124</v>
      </c>
      <c r="D370" s="177" t="s">
        <v>1137</v>
      </c>
      <c r="E370" s="177" t="s">
        <v>944</v>
      </c>
      <c r="F370" s="177" t="s">
        <v>980</v>
      </c>
      <c r="G370" s="177" t="s">
        <v>929</v>
      </c>
      <c r="H370" s="178" t="s">
        <v>1143</v>
      </c>
      <c r="I370" s="178" t="s">
        <v>942</v>
      </c>
      <c r="J370" s="178" t="s">
        <v>979</v>
      </c>
      <c r="K370" s="150">
        <f>'2. ICAAP Comparison'!C57</f>
        <v>0</v>
      </c>
    </row>
    <row r="371" spans="1:11" x14ac:dyDescent="0.25">
      <c r="A371" s="149" t="s">
        <v>454</v>
      </c>
      <c r="B371" s="177" t="s">
        <v>49</v>
      </c>
      <c r="C371" s="177" t="s">
        <v>124</v>
      </c>
      <c r="D371" s="177" t="s">
        <v>1137</v>
      </c>
      <c r="E371" s="177" t="s">
        <v>944</v>
      </c>
      <c r="F371" s="177" t="s">
        <v>978</v>
      </c>
      <c r="G371" s="177" t="s">
        <v>929</v>
      </c>
      <c r="H371" s="178" t="s">
        <v>1143</v>
      </c>
      <c r="I371" s="178" t="s">
        <v>942</v>
      </c>
      <c r="J371" s="178" t="s">
        <v>977</v>
      </c>
      <c r="K371" s="150">
        <f>'2. ICAAP Comparison'!C58</f>
        <v>0</v>
      </c>
    </row>
    <row r="372" spans="1:11" x14ac:dyDescent="0.25">
      <c r="A372" s="149" t="s">
        <v>455</v>
      </c>
      <c r="B372" s="177" t="s">
        <v>49</v>
      </c>
      <c r="C372" s="177" t="s">
        <v>124</v>
      </c>
      <c r="D372" s="177" t="s">
        <v>1137</v>
      </c>
      <c r="E372" s="177" t="s">
        <v>944</v>
      </c>
      <c r="F372" s="177" t="s">
        <v>976</v>
      </c>
      <c r="G372" s="177" t="s">
        <v>929</v>
      </c>
      <c r="H372" s="178" t="s">
        <v>1143</v>
      </c>
      <c r="I372" s="178" t="s">
        <v>942</v>
      </c>
      <c r="J372" s="178" t="s">
        <v>975</v>
      </c>
      <c r="K372" s="150">
        <f>'2. ICAAP Comparison'!C59</f>
        <v>0</v>
      </c>
    </row>
    <row r="373" spans="1:11" x14ac:dyDescent="0.25">
      <c r="A373" s="149" t="s">
        <v>456</v>
      </c>
      <c r="B373" s="177" t="s">
        <v>49</v>
      </c>
      <c r="C373" s="177" t="s">
        <v>124</v>
      </c>
      <c r="D373" s="177" t="s">
        <v>1137</v>
      </c>
      <c r="E373" s="177" t="s">
        <v>944</v>
      </c>
      <c r="F373" s="177" t="s">
        <v>974</v>
      </c>
      <c r="G373" s="177" t="s">
        <v>929</v>
      </c>
      <c r="H373" s="178" t="s">
        <v>1143</v>
      </c>
      <c r="I373" s="178" t="s">
        <v>942</v>
      </c>
      <c r="J373" s="178" t="s">
        <v>973</v>
      </c>
      <c r="K373" s="150">
        <f>'2. ICAAP Comparison'!C60</f>
        <v>0</v>
      </c>
    </row>
    <row r="374" spans="1:11" x14ac:dyDescent="0.25">
      <c r="A374" s="149" t="s">
        <v>457</v>
      </c>
      <c r="B374" s="177" t="s">
        <v>49</v>
      </c>
      <c r="C374" s="177" t="s">
        <v>124</v>
      </c>
      <c r="D374" s="177" t="s">
        <v>1137</v>
      </c>
      <c r="E374" s="177" t="s">
        <v>944</v>
      </c>
      <c r="F374" s="177" t="s">
        <v>972</v>
      </c>
      <c r="G374" s="177" t="s">
        <v>929</v>
      </c>
      <c r="H374" s="178" t="s">
        <v>1143</v>
      </c>
      <c r="I374" s="178" t="s">
        <v>942</v>
      </c>
      <c r="J374" s="178" t="s">
        <v>971</v>
      </c>
      <c r="K374" s="150">
        <f>'2. ICAAP Comparison'!C61</f>
        <v>0</v>
      </c>
    </row>
    <row r="375" spans="1:11" x14ac:dyDescent="0.25">
      <c r="A375" s="149" t="s">
        <v>458</v>
      </c>
      <c r="B375" s="177" t="s">
        <v>49</v>
      </c>
      <c r="C375" s="177" t="s">
        <v>124</v>
      </c>
      <c r="D375" s="177" t="s">
        <v>1137</v>
      </c>
      <c r="E375" s="177" t="s">
        <v>944</v>
      </c>
      <c r="F375" s="177" t="s">
        <v>970</v>
      </c>
      <c r="G375" s="177" t="s">
        <v>929</v>
      </c>
      <c r="H375" s="178" t="s">
        <v>1143</v>
      </c>
      <c r="I375" s="178" t="s">
        <v>942</v>
      </c>
      <c r="J375" s="178" t="s">
        <v>969</v>
      </c>
      <c r="K375" s="150">
        <f>'2. ICAAP Comparison'!C62</f>
        <v>0</v>
      </c>
    </row>
    <row r="376" spans="1:11" x14ac:dyDescent="0.25">
      <c r="A376" s="149" t="s">
        <v>459</v>
      </c>
      <c r="B376" s="177" t="s">
        <v>49</v>
      </c>
      <c r="C376" s="177" t="s">
        <v>124</v>
      </c>
      <c r="D376" s="177" t="s">
        <v>1137</v>
      </c>
      <c r="E376" s="177" t="s">
        <v>944</v>
      </c>
      <c r="F376" s="177" t="s">
        <v>968</v>
      </c>
      <c r="G376" s="177" t="s">
        <v>929</v>
      </c>
      <c r="H376" s="178" t="s">
        <v>1143</v>
      </c>
      <c r="I376" s="178" t="s">
        <v>942</v>
      </c>
      <c r="J376" s="178" t="s">
        <v>967</v>
      </c>
      <c r="K376" s="150">
        <f>'2. ICAAP Comparison'!C63</f>
        <v>0</v>
      </c>
    </row>
    <row r="377" spans="1:11" x14ac:dyDescent="0.25">
      <c r="A377" s="149" t="s">
        <v>460</v>
      </c>
      <c r="B377" s="177" t="s">
        <v>49</v>
      </c>
      <c r="C377" s="177" t="s">
        <v>124</v>
      </c>
      <c r="D377" s="177" t="s">
        <v>1137</v>
      </c>
      <c r="E377" s="177" t="s">
        <v>944</v>
      </c>
      <c r="F377" s="177" t="s">
        <v>966</v>
      </c>
      <c r="G377" s="177" t="s">
        <v>929</v>
      </c>
      <c r="H377" s="178" t="s">
        <v>1143</v>
      </c>
      <c r="I377" s="178" t="s">
        <v>942</v>
      </c>
      <c r="J377" s="178" t="s">
        <v>965</v>
      </c>
      <c r="K377" s="150">
        <f>'2. ICAAP Comparison'!C64</f>
        <v>0</v>
      </c>
    </row>
    <row r="378" spans="1:11" x14ac:dyDescent="0.25">
      <c r="A378" s="149" t="s">
        <v>461</v>
      </c>
      <c r="B378" s="177" t="s">
        <v>49</v>
      </c>
      <c r="C378" s="177" t="s">
        <v>124</v>
      </c>
      <c r="D378" s="177" t="s">
        <v>1137</v>
      </c>
      <c r="E378" s="177" t="s">
        <v>944</v>
      </c>
      <c r="F378" s="177" t="s">
        <v>964</v>
      </c>
      <c r="G378" s="177" t="s">
        <v>929</v>
      </c>
      <c r="H378" s="178" t="s">
        <v>1143</v>
      </c>
      <c r="I378" s="178" t="s">
        <v>942</v>
      </c>
      <c r="J378" s="178" t="s">
        <v>963</v>
      </c>
      <c r="K378" s="150">
        <f>'2. ICAAP Comparison'!C65</f>
        <v>0</v>
      </c>
    </row>
    <row r="379" spans="1:11" x14ac:dyDescent="0.25">
      <c r="A379" s="149" t="s">
        <v>462</v>
      </c>
      <c r="B379" s="177" t="s">
        <v>49</v>
      </c>
      <c r="C379" s="177" t="s">
        <v>124</v>
      </c>
      <c r="D379" s="177" t="s">
        <v>1137</v>
      </c>
      <c r="E379" s="177" t="s">
        <v>944</v>
      </c>
      <c r="F379" s="177" t="s">
        <v>962</v>
      </c>
      <c r="G379" s="177" t="s">
        <v>929</v>
      </c>
      <c r="H379" s="178" t="s">
        <v>1143</v>
      </c>
      <c r="I379" s="178" t="s">
        <v>942</v>
      </c>
      <c r="J379" s="178" t="s">
        <v>961</v>
      </c>
      <c r="K379" s="150">
        <f>'2. ICAAP Comparison'!C66</f>
        <v>0</v>
      </c>
    </row>
    <row r="380" spans="1:11" x14ac:dyDescent="0.25">
      <c r="A380" s="149" t="s">
        <v>463</v>
      </c>
      <c r="B380" s="177" t="s">
        <v>49</v>
      </c>
      <c r="C380" s="177" t="s">
        <v>124</v>
      </c>
      <c r="D380" s="177" t="s">
        <v>1137</v>
      </c>
      <c r="E380" s="177" t="s">
        <v>944</v>
      </c>
      <c r="F380" s="177" t="s">
        <v>960</v>
      </c>
      <c r="G380" s="177" t="s">
        <v>929</v>
      </c>
      <c r="H380" s="178" t="s">
        <v>1143</v>
      </c>
      <c r="I380" s="178" t="s">
        <v>942</v>
      </c>
      <c r="J380" s="178" t="s">
        <v>959</v>
      </c>
      <c r="K380" s="150">
        <f>'2. ICAAP Comparison'!C67</f>
        <v>0</v>
      </c>
    </row>
    <row r="381" spans="1:11" x14ac:dyDescent="0.25">
      <c r="A381" s="149" t="s">
        <v>464</v>
      </c>
      <c r="B381" s="177" t="s">
        <v>49</v>
      </c>
      <c r="C381" s="177" t="s">
        <v>124</v>
      </c>
      <c r="D381" s="177" t="s">
        <v>1137</v>
      </c>
      <c r="E381" s="177" t="s">
        <v>944</v>
      </c>
      <c r="F381" s="177" t="s">
        <v>958</v>
      </c>
      <c r="G381" s="177" t="s">
        <v>929</v>
      </c>
      <c r="H381" s="178" t="s">
        <v>1143</v>
      </c>
      <c r="I381" s="178" t="s">
        <v>942</v>
      </c>
      <c r="J381" s="178" t="s">
        <v>957</v>
      </c>
      <c r="K381" s="150">
        <f>'2. ICAAP Comparison'!C68</f>
        <v>0</v>
      </c>
    </row>
    <row r="382" spans="1:11" x14ac:dyDescent="0.25">
      <c r="A382" s="149" t="s">
        <v>465</v>
      </c>
      <c r="B382" s="177" t="s">
        <v>49</v>
      </c>
      <c r="C382" s="177" t="s">
        <v>124</v>
      </c>
      <c r="D382" s="177" t="s">
        <v>1137</v>
      </c>
      <c r="E382" s="177" t="s">
        <v>944</v>
      </c>
      <c r="F382" s="177" t="s">
        <v>956</v>
      </c>
      <c r="G382" s="177" t="s">
        <v>929</v>
      </c>
      <c r="H382" s="178" t="s">
        <v>1143</v>
      </c>
      <c r="I382" s="178" t="s">
        <v>942</v>
      </c>
      <c r="J382" s="178" t="s">
        <v>955</v>
      </c>
      <c r="K382" s="150">
        <f>'2. ICAAP Comparison'!C69</f>
        <v>0</v>
      </c>
    </row>
    <row r="383" spans="1:11" x14ac:dyDescent="0.25">
      <c r="A383" s="149" t="s">
        <v>466</v>
      </c>
      <c r="B383" s="177" t="s">
        <v>49</v>
      </c>
      <c r="C383" s="177" t="s">
        <v>124</v>
      </c>
      <c r="D383" s="177" t="s">
        <v>1137</v>
      </c>
      <c r="E383" s="177" t="s">
        <v>944</v>
      </c>
      <c r="F383" s="177" t="s">
        <v>954</v>
      </c>
      <c r="G383" s="177" t="s">
        <v>929</v>
      </c>
      <c r="H383" s="178" t="s">
        <v>1143</v>
      </c>
      <c r="I383" s="178" t="s">
        <v>942</v>
      </c>
      <c r="J383" s="178" t="s">
        <v>953</v>
      </c>
      <c r="K383" s="150">
        <f>'2. ICAAP Comparison'!C70</f>
        <v>0</v>
      </c>
    </row>
    <row r="384" spans="1:11" x14ac:dyDescent="0.25">
      <c r="A384" s="149" t="s">
        <v>467</v>
      </c>
      <c r="B384" s="177" t="s">
        <v>49</v>
      </c>
      <c r="C384" s="177" t="s">
        <v>124</v>
      </c>
      <c r="D384" s="177" t="s">
        <v>1137</v>
      </c>
      <c r="E384" s="177" t="s">
        <v>944</v>
      </c>
      <c r="F384" s="177" t="s">
        <v>952</v>
      </c>
      <c r="G384" s="177" t="s">
        <v>929</v>
      </c>
      <c r="H384" s="178" t="s">
        <v>1143</v>
      </c>
      <c r="I384" s="178" t="s">
        <v>942</v>
      </c>
      <c r="J384" s="178" t="s">
        <v>951</v>
      </c>
      <c r="K384" s="150">
        <f>'2. ICAAP Comparison'!C71</f>
        <v>0</v>
      </c>
    </row>
    <row r="385" spans="1:11" x14ac:dyDescent="0.25">
      <c r="A385" s="149" t="s">
        <v>468</v>
      </c>
      <c r="B385" s="177" t="s">
        <v>49</v>
      </c>
      <c r="C385" s="177" t="s">
        <v>124</v>
      </c>
      <c r="D385" s="177" t="s">
        <v>1137</v>
      </c>
      <c r="E385" s="177" t="s">
        <v>944</v>
      </c>
      <c r="F385" s="177" t="s">
        <v>950</v>
      </c>
      <c r="G385" s="177" t="s">
        <v>929</v>
      </c>
      <c r="H385" s="178" t="s">
        <v>1143</v>
      </c>
      <c r="I385" s="178" t="s">
        <v>942</v>
      </c>
      <c r="J385" s="178" t="s">
        <v>949</v>
      </c>
      <c r="K385" s="150">
        <f>'2. ICAAP Comparison'!C72</f>
        <v>0</v>
      </c>
    </row>
    <row r="386" spans="1:11" x14ac:dyDescent="0.25">
      <c r="A386" s="149" t="s">
        <v>469</v>
      </c>
      <c r="B386" s="177" t="s">
        <v>49</v>
      </c>
      <c r="C386" s="177" t="s">
        <v>124</v>
      </c>
      <c r="D386" s="177" t="s">
        <v>1137</v>
      </c>
      <c r="E386" s="177" t="s">
        <v>944</v>
      </c>
      <c r="F386" s="177" t="s">
        <v>948</v>
      </c>
      <c r="G386" s="177" t="s">
        <v>929</v>
      </c>
      <c r="H386" s="178" t="s">
        <v>1143</v>
      </c>
      <c r="I386" s="178" t="s">
        <v>942</v>
      </c>
      <c r="J386" s="178" t="s">
        <v>947</v>
      </c>
      <c r="K386" s="150">
        <f>'2. ICAAP Comparison'!C73</f>
        <v>0</v>
      </c>
    </row>
    <row r="387" spans="1:11" x14ac:dyDescent="0.25">
      <c r="A387" s="149" t="s">
        <v>470</v>
      </c>
      <c r="B387" s="177" t="s">
        <v>49</v>
      </c>
      <c r="C387" s="177" t="s">
        <v>124</v>
      </c>
      <c r="D387" s="177" t="s">
        <v>1137</v>
      </c>
      <c r="E387" s="177" t="s">
        <v>944</v>
      </c>
      <c r="F387" s="177" t="s">
        <v>946</v>
      </c>
      <c r="G387" s="177" t="s">
        <v>929</v>
      </c>
      <c r="H387" s="178" t="s">
        <v>1143</v>
      </c>
      <c r="I387" s="178" t="s">
        <v>942</v>
      </c>
      <c r="J387" s="178" t="s">
        <v>945</v>
      </c>
      <c r="K387" s="150">
        <f>'2. ICAAP Comparison'!C74</f>
        <v>0</v>
      </c>
    </row>
    <row r="388" spans="1:11" x14ac:dyDescent="0.25">
      <c r="A388" s="149" t="s">
        <v>471</v>
      </c>
      <c r="B388" s="177" t="s">
        <v>49</v>
      </c>
      <c r="C388" s="177" t="s">
        <v>124</v>
      </c>
      <c r="D388" s="177" t="s">
        <v>1137</v>
      </c>
      <c r="E388" s="177" t="s">
        <v>944</v>
      </c>
      <c r="F388" s="177" t="s">
        <v>943</v>
      </c>
      <c r="G388" s="177" t="s">
        <v>929</v>
      </c>
      <c r="H388" s="178" t="s">
        <v>1143</v>
      </c>
      <c r="I388" s="178" t="s">
        <v>942</v>
      </c>
      <c r="J388" s="178" t="s">
        <v>941</v>
      </c>
      <c r="K388" s="150">
        <f>'2. ICAAP Comparison'!C75</f>
        <v>0</v>
      </c>
    </row>
    <row r="389" spans="1:11" x14ac:dyDescent="0.25">
      <c r="A389" s="149" t="s">
        <v>472</v>
      </c>
      <c r="B389" s="177" t="s">
        <v>49</v>
      </c>
      <c r="C389" s="177" t="s">
        <v>124</v>
      </c>
      <c r="D389" s="177" t="s">
        <v>1137</v>
      </c>
      <c r="E389" s="177" t="s">
        <v>940</v>
      </c>
      <c r="F389" s="177" t="s">
        <v>939</v>
      </c>
      <c r="G389" s="177" t="s">
        <v>929</v>
      </c>
      <c r="H389" s="178" t="s">
        <v>1143</v>
      </c>
      <c r="I389" s="178" t="s">
        <v>938</v>
      </c>
      <c r="K389" s="150">
        <f>'2. ICAAP Comparison'!C76</f>
        <v>0</v>
      </c>
    </row>
    <row r="390" spans="1:11" x14ac:dyDescent="0.25">
      <c r="A390" s="149" t="s">
        <v>473</v>
      </c>
      <c r="B390" s="177" t="s">
        <v>49</v>
      </c>
      <c r="C390" s="177" t="s">
        <v>124</v>
      </c>
      <c r="D390" s="177" t="s">
        <v>1137</v>
      </c>
      <c r="E390" s="177" t="s">
        <v>89</v>
      </c>
      <c r="F390" s="177" t="s">
        <v>937</v>
      </c>
      <c r="G390" s="177" t="s">
        <v>929</v>
      </c>
      <c r="H390" s="178" t="s">
        <v>1143</v>
      </c>
      <c r="I390" s="178" t="s">
        <v>932</v>
      </c>
      <c r="J390" s="178" t="s">
        <v>936</v>
      </c>
      <c r="K390" s="150">
        <f>'2. ICAAP Comparison'!C77</f>
        <v>0</v>
      </c>
    </row>
    <row r="391" spans="1:11" x14ac:dyDescent="0.25">
      <c r="A391" s="149" t="s">
        <v>474</v>
      </c>
      <c r="B391" s="177" t="s">
        <v>49</v>
      </c>
      <c r="C391" s="177" t="s">
        <v>124</v>
      </c>
      <c r="D391" s="177" t="s">
        <v>1137</v>
      </c>
      <c r="E391" s="177" t="s">
        <v>89</v>
      </c>
      <c r="F391" s="177" t="s">
        <v>935</v>
      </c>
      <c r="G391" s="177" t="s">
        <v>929</v>
      </c>
      <c r="H391" s="178" t="s">
        <v>1143</v>
      </c>
      <c r="I391" s="178" t="s">
        <v>932</v>
      </c>
      <c r="J391" s="178" t="s">
        <v>934</v>
      </c>
      <c r="K391" s="150">
        <f>'2. ICAAP Comparison'!C78</f>
        <v>0</v>
      </c>
    </row>
    <row r="392" spans="1:11" x14ac:dyDescent="0.25">
      <c r="A392" s="149" t="s">
        <v>475</v>
      </c>
      <c r="B392" s="177" t="s">
        <v>49</v>
      </c>
      <c r="C392" s="177" t="s">
        <v>124</v>
      </c>
      <c r="D392" s="177" t="s">
        <v>1137</v>
      </c>
      <c r="E392" s="177" t="s">
        <v>89</v>
      </c>
      <c r="F392" s="177" t="s">
        <v>933</v>
      </c>
      <c r="G392" s="177" t="s">
        <v>929</v>
      </c>
      <c r="H392" s="178" t="s">
        <v>1143</v>
      </c>
      <c r="I392" s="178" t="s">
        <v>932</v>
      </c>
      <c r="J392" s="178" t="s">
        <v>931</v>
      </c>
      <c r="K392" s="150">
        <f>'2. ICAAP Comparison'!C79</f>
        <v>0</v>
      </c>
    </row>
    <row r="393" spans="1:11" x14ac:dyDescent="0.25">
      <c r="A393" s="149" t="s">
        <v>476</v>
      </c>
      <c r="B393" s="177" t="s">
        <v>49</v>
      </c>
      <c r="C393" s="177" t="s">
        <v>124</v>
      </c>
      <c r="D393" s="177" t="s">
        <v>1137</v>
      </c>
      <c r="E393" s="177" t="s">
        <v>930</v>
      </c>
      <c r="F393" s="177" t="s">
        <v>911</v>
      </c>
      <c r="G393" s="177" t="s">
        <v>929</v>
      </c>
      <c r="H393" s="178" t="s">
        <v>1143</v>
      </c>
      <c r="I393" s="178" t="s">
        <v>928</v>
      </c>
      <c r="J393" s="178" t="s">
        <v>911</v>
      </c>
      <c r="K393" s="150">
        <f>'2. ICAAP Comparison'!C80</f>
        <v>0</v>
      </c>
    </row>
    <row r="394" spans="1:11" x14ac:dyDescent="0.25">
      <c r="A394" s="149" t="s">
        <v>477</v>
      </c>
      <c r="B394" s="177" t="s">
        <v>49</v>
      </c>
      <c r="C394" s="177" t="s">
        <v>125</v>
      </c>
      <c r="D394" s="177" t="s">
        <v>1137</v>
      </c>
      <c r="E394" s="177" t="s">
        <v>48</v>
      </c>
      <c r="F394" s="177" t="s">
        <v>911</v>
      </c>
      <c r="G394" s="177" t="s">
        <v>927</v>
      </c>
      <c r="H394" s="178" t="s">
        <v>1143</v>
      </c>
      <c r="I394" s="178" t="s">
        <v>1069</v>
      </c>
      <c r="J394" s="178" t="s">
        <v>911</v>
      </c>
      <c r="K394" s="150">
        <f>'2. ICAAP Comparison'!C82</f>
        <v>0</v>
      </c>
    </row>
    <row r="396" spans="1:11" x14ac:dyDescent="0.25">
      <c r="A396" s="149" t="s">
        <v>478</v>
      </c>
      <c r="B396" s="177" t="s">
        <v>49</v>
      </c>
      <c r="C396" s="177" t="s">
        <v>123</v>
      </c>
      <c r="D396" s="177" t="s">
        <v>1140</v>
      </c>
      <c r="E396" s="177" t="s">
        <v>910</v>
      </c>
      <c r="F396" s="177" t="s">
        <v>911</v>
      </c>
      <c r="G396" s="177" t="s">
        <v>912</v>
      </c>
      <c r="H396" s="178" t="s">
        <v>1147</v>
      </c>
      <c r="I396" s="178" t="s">
        <v>914</v>
      </c>
      <c r="J396" s="178" t="s">
        <v>911</v>
      </c>
      <c r="K396" s="150">
        <f>'2. ICAAP Comparison'!D9</f>
        <v>0</v>
      </c>
    </row>
    <row r="397" spans="1:11" x14ac:dyDescent="0.25">
      <c r="A397" s="149" t="s">
        <v>479</v>
      </c>
      <c r="B397" s="177" t="s">
        <v>49</v>
      </c>
      <c r="C397" s="177" t="s">
        <v>123</v>
      </c>
      <c r="D397" s="177" t="s">
        <v>1140</v>
      </c>
      <c r="E397" s="177" t="s">
        <v>910</v>
      </c>
      <c r="F397" s="177" t="s">
        <v>925</v>
      </c>
      <c r="G397" s="177" t="s">
        <v>912</v>
      </c>
      <c r="H397" s="178" t="s">
        <v>1147</v>
      </c>
      <c r="I397" s="178" t="s">
        <v>914</v>
      </c>
      <c r="J397" s="178" t="s">
        <v>924</v>
      </c>
      <c r="K397" s="150">
        <f>'2. ICAAP Comparison'!D10</f>
        <v>0</v>
      </c>
    </row>
    <row r="398" spans="1:11" x14ac:dyDescent="0.25">
      <c r="A398" s="149" t="s">
        <v>480</v>
      </c>
      <c r="B398" s="177" t="s">
        <v>49</v>
      </c>
      <c r="C398" s="177" t="s">
        <v>123</v>
      </c>
      <c r="D398" s="177" t="s">
        <v>1140</v>
      </c>
      <c r="E398" s="177" t="s">
        <v>910</v>
      </c>
      <c r="F398" s="177" t="s">
        <v>1068</v>
      </c>
      <c r="G398" s="177" t="s">
        <v>912</v>
      </c>
      <c r="H398" s="178" t="s">
        <v>1147</v>
      </c>
      <c r="I398" s="178" t="s">
        <v>914</v>
      </c>
      <c r="J398" s="178" t="s">
        <v>1067</v>
      </c>
      <c r="K398" s="150">
        <f>'2. ICAAP Comparison'!D11</f>
        <v>0</v>
      </c>
    </row>
    <row r="399" spans="1:11" x14ac:dyDescent="0.25">
      <c r="A399" s="149" t="s">
        <v>481</v>
      </c>
      <c r="B399" s="177" t="s">
        <v>49</v>
      </c>
      <c r="C399" s="177" t="s">
        <v>123</v>
      </c>
      <c r="D399" s="177" t="s">
        <v>1140</v>
      </c>
      <c r="E399" s="177" t="s">
        <v>910</v>
      </c>
      <c r="F399" s="177" t="s">
        <v>1066</v>
      </c>
      <c r="G399" s="177" t="s">
        <v>912</v>
      </c>
      <c r="H399" s="178" t="s">
        <v>1147</v>
      </c>
      <c r="I399" s="178" t="s">
        <v>914</v>
      </c>
      <c r="J399" s="178" t="s">
        <v>1065</v>
      </c>
      <c r="K399" s="150">
        <f>'2. ICAAP Comparison'!D12</f>
        <v>0</v>
      </c>
    </row>
    <row r="400" spans="1:11" x14ac:dyDescent="0.25">
      <c r="A400" s="149" t="s">
        <v>482</v>
      </c>
      <c r="B400" s="177" t="s">
        <v>49</v>
      </c>
      <c r="C400" s="177" t="s">
        <v>123</v>
      </c>
      <c r="D400" s="177" t="s">
        <v>1140</v>
      </c>
      <c r="E400" s="177" t="s">
        <v>1064</v>
      </c>
      <c r="F400" s="177" t="s">
        <v>939</v>
      </c>
      <c r="G400" s="177" t="s">
        <v>912</v>
      </c>
      <c r="H400" s="178" t="s">
        <v>1147</v>
      </c>
      <c r="I400" s="178" t="s">
        <v>1063</v>
      </c>
      <c r="K400" s="150">
        <f>'2. ICAAP Comparison'!D13</f>
        <v>0</v>
      </c>
    </row>
    <row r="401" spans="1:11" x14ac:dyDescent="0.25">
      <c r="A401" s="149" t="s">
        <v>483</v>
      </c>
      <c r="B401" s="177" t="s">
        <v>49</v>
      </c>
      <c r="C401" s="177" t="s">
        <v>123</v>
      </c>
      <c r="D401" s="177" t="s">
        <v>1140</v>
      </c>
      <c r="E401" s="177" t="s">
        <v>996</v>
      </c>
      <c r="F401" s="177" t="s">
        <v>911</v>
      </c>
      <c r="G401" s="177" t="s">
        <v>912</v>
      </c>
      <c r="H401" s="178" t="s">
        <v>1147</v>
      </c>
      <c r="I401" s="178" t="s">
        <v>994</v>
      </c>
      <c r="J401" s="178" t="s">
        <v>911</v>
      </c>
      <c r="K401" s="150">
        <f>'2. ICAAP Comparison'!D14</f>
        <v>0</v>
      </c>
    </row>
    <row r="402" spans="1:11" x14ac:dyDescent="0.25">
      <c r="A402" s="149" t="s">
        <v>484</v>
      </c>
      <c r="B402" s="177" t="s">
        <v>49</v>
      </c>
      <c r="C402" s="177" t="s">
        <v>123</v>
      </c>
      <c r="D402" s="177" t="s">
        <v>1140</v>
      </c>
      <c r="E402" s="177" t="s">
        <v>984</v>
      </c>
      <c r="F402" s="177" t="s">
        <v>911</v>
      </c>
      <c r="G402" s="177" t="s">
        <v>912</v>
      </c>
      <c r="H402" s="178" t="s">
        <v>1147</v>
      </c>
      <c r="I402" s="178" t="s">
        <v>982</v>
      </c>
      <c r="J402" s="178" t="s">
        <v>911</v>
      </c>
      <c r="K402" s="150">
        <f>'2. ICAAP Comparison'!D15</f>
        <v>0</v>
      </c>
    </row>
    <row r="403" spans="1:11" x14ac:dyDescent="0.25">
      <c r="A403" s="149" t="s">
        <v>485</v>
      </c>
      <c r="B403" s="177" t="s">
        <v>49</v>
      </c>
      <c r="C403" s="177" t="s">
        <v>123</v>
      </c>
      <c r="D403" s="177" t="s">
        <v>1140</v>
      </c>
      <c r="E403" s="177" t="s">
        <v>83</v>
      </c>
      <c r="F403" s="177" t="s">
        <v>939</v>
      </c>
      <c r="G403" s="177" t="s">
        <v>912</v>
      </c>
      <c r="H403" s="178" t="s">
        <v>1147</v>
      </c>
      <c r="I403" s="178" t="s">
        <v>1062</v>
      </c>
      <c r="K403" s="150">
        <f>'2. ICAAP Comparison'!D16</f>
        <v>0</v>
      </c>
    </row>
    <row r="404" spans="1:11" x14ac:dyDescent="0.25">
      <c r="A404" s="149" t="s">
        <v>486</v>
      </c>
      <c r="B404" s="177" t="s">
        <v>49</v>
      </c>
      <c r="C404" s="177" t="s">
        <v>123</v>
      </c>
      <c r="D404" s="177" t="s">
        <v>1140</v>
      </c>
      <c r="E404" s="177" t="s">
        <v>1061</v>
      </c>
      <c r="F404" s="177" t="s">
        <v>1060</v>
      </c>
      <c r="G404" s="177" t="s">
        <v>912</v>
      </c>
      <c r="H404" s="178" t="s">
        <v>1147</v>
      </c>
      <c r="I404" s="178" t="s">
        <v>1059</v>
      </c>
      <c r="J404" s="178" t="s">
        <v>1073</v>
      </c>
      <c r="K404" s="150">
        <f>'2. ICAAP Comparison'!D17</f>
        <v>0</v>
      </c>
    </row>
    <row r="405" spans="1:11" x14ac:dyDescent="0.25">
      <c r="A405" s="149" t="s">
        <v>487</v>
      </c>
      <c r="B405" s="177" t="s">
        <v>49</v>
      </c>
      <c r="C405" s="177" t="s">
        <v>123</v>
      </c>
      <c r="D405" s="177" t="s">
        <v>1140</v>
      </c>
      <c r="E405" s="177" t="s">
        <v>1057</v>
      </c>
      <c r="F405" s="177" t="s">
        <v>1056</v>
      </c>
      <c r="G405" s="177" t="s">
        <v>912</v>
      </c>
      <c r="H405" s="178" t="s">
        <v>1147</v>
      </c>
      <c r="I405" s="178" t="s">
        <v>1055</v>
      </c>
      <c r="J405" s="178" t="s">
        <v>1054</v>
      </c>
      <c r="K405" s="150">
        <f>'2. ICAAP Comparison'!D18</f>
        <v>0</v>
      </c>
    </row>
    <row r="406" spans="1:11" x14ac:dyDescent="0.25">
      <c r="A406" s="149" t="s">
        <v>488</v>
      </c>
      <c r="B406" s="177" t="s">
        <v>49</v>
      </c>
      <c r="C406" s="177" t="s">
        <v>123</v>
      </c>
      <c r="D406" s="177" t="s">
        <v>1140</v>
      </c>
      <c r="E406" s="177" t="s">
        <v>1053</v>
      </c>
      <c r="F406" s="177" t="s">
        <v>1048</v>
      </c>
      <c r="G406" s="177" t="s">
        <v>912</v>
      </c>
      <c r="H406" s="178" t="s">
        <v>1147</v>
      </c>
      <c r="I406" s="178" t="s">
        <v>1052</v>
      </c>
      <c r="J406" s="178" t="s">
        <v>1046</v>
      </c>
      <c r="K406" s="150">
        <f>'2. ICAAP Comparison'!D19</f>
        <v>0</v>
      </c>
    </row>
    <row r="407" spans="1:11" x14ac:dyDescent="0.25">
      <c r="A407" s="149" t="s">
        <v>489</v>
      </c>
      <c r="B407" s="177" t="s">
        <v>49</v>
      </c>
      <c r="C407" s="177" t="s">
        <v>123</v>
      </c>
      <c r="D407" s="177" t="s">
        <v>1140</v>
      </c>
      <c r="E407" s="177" t="s">
        <v>1051</v>
      </c>
      <c r="F407" s="177" t="s">
        <v>1048</v>
      </c>
      <c r="G407" s="177" t="s">
        <v>912</v>
      </c>
      <c r="H407" s="178" t="s">
        <v>1147</v>
      </c>
      <c r="I407" s="178" t="s">
        <v>1050</v>
      </c>
      <c r="J407" s="178" t="s">
        <v>1046</v>
      </c>
      <c r="K407" s="150">
        <f>'2. ICAAP Comparison'!D20</f>
        <v>0</v>
      </c>
    </row>
    <row r="408" spans="1:11" x14ac:dyDescent="0.25">
      <c r="A408" s="149" t="s">
        <v>490</v>
      </c>
      <c r="B408" s="177" t="s">
        <v>49</v>
      </c>
      <c r="C408" s="177" t="s">
        <v>123</v>
      </c>
      <c r="D408" s="177" t="s">
        <v>1140</v>
      </c>
      <c r="E408" s="177" t="s">
        <v>1049</v>
      </c>
      <c r="F408" s="177" t="s">
        <v>1048</v>
      </c>
      <c r="G408" s="177" t="s">
        <v>912</v>
      </c>
      <c r="H408" s="178" t="s">
        <v>1147</v>
      </c>
      <c r="I408" s="178" t="s">
        <v>1047</v>
      </c>
      <c r="J408" s="178" t="s">
        <v>1046</v>
      </c>
      <c r="K408" s="150">
        <f>'2. ICAAP Comparison'!D21</f>
        <v>0</v>
      </c>
    </row>
    <row r="409" spans="1:11" x14ac:dyDescent="0.25">
      <c r="A409" s="149" t="s">
        <v>491</v>
      </c>
      <c r="B409" s="177" t="s">
        <v>49</v>
      </c>
      <c r="C409" s="177" t="s">
        <v>123</v>
      </c>
      <c r="D409" s="177" t="s">
        <v>1140</v>
      </c>
      <c r="E409" s="177" t="s">
        <v>1045</v>
      </c>
      <c r="F409" s="177" t="s">
        <v>1044</v>
      </c>
      <c r="G409" s="177" t="s">
        <v>912</v>
      </c>
      <c r="H409" s="178" t="s">
        <v>1147</v>
      </c>
      <c r="I409" s="178" t="s">
        <v>1043</v>
      </c>
      <c r="J409" s="178" t="s">
        <v>1042</v>
      </c>
      <c r="K409" s="150">
        <f>'2. ICAAP Comparison'!D22</f>
        <v>0</v>
      </c>
    </row>
    <row r="410" spans="1:11" x14ac:dyDescent="0.25">
      <c r="A410" s="149" t="s">
        <v>492</v>
      </c>
      <c r="B410" s="177" t="s">
        <v>49</v>
      </c>
      <c r="C410" s="177" t="s">
        <v>124</v>
      </c>
      <c r="D410" s="177" t="s">
        <v>1140</v>
      </c>
      <c r="E410" s="177" t="s">
        <v>910</v>
      </c>
      <c r="F410" s="177" t="s">
        <v>911</v>
      </c>
      <c r="G410" s="177" t="s">
        <v>912</v>
      </c>
      <c r="H410" s="178" t="s">
        <v>1147</v>
      </c>
      <c r="I410" s="178" t="s">
        <v>914</v>
      </c>
      <c r="J410" s="178" t="s">
        <v>911</v>
      </c>
      <c r="K410" s="150">
        <f>'2. ICAAP Comparison'!D24</f>
        <v>0</v>
      </c>
    </row>
    <row r="411" spans="1:11" x14ac:dyDescent="0.25">
      <c r="A411" s="149" t="s">
        <v>493</v>
      </c>
      <c r="B411" s="177" t="s">
        <v>49</v>
      </c>
      <c r="C411" s="177" t="s">
        <v>124</v>
      </c>
      <c r="D411" s="177" t="s">
        <v>1140</v>
      </c>
      <c r="E411" s="177" t="s">
        <v>910</v>
      </c>
      <c r="F411" s="177" t="s">
        <v>1041</v>
      </c>
      <c r="G411" s="177" t="s">
        <v>912</v>
      </c>
      <c r="H411" s="178" t="s">
        <v>1147</v>
      </c>
      <c r="I411" s="178" t="s">
        <v>914</v>
      </c>
      <c r="J411" s="178" t="s">
        <v>1040</v>
      </c>
      <c r="K411" s="150">
        <f>'2. ICAAP Comparison'!D25</f>
        <v>0</v>
      </c>
    </row>
    <row r="412" spans="1:11" x14ac:dyDescent="0.25">
      <c r="A412" s="149" t="s">
        <v>494</v>
      </c>
      <c r="B412" s="177" t="s">
        <v>49</v>
      </c>
      <c r="C412" s="177" t="s">
        <v>124</v>
      </c>
      <c r="D412" s="177" t="s">
        <v>1140</v>
      </c>
      <c r="E412" s="177" t="s">
        <v>910</v>
      </c>
      <c r="F412" s="177" t="s">
        <v>1039</v>
      </c>
      <c r="G412" s="177" t="s">
        <v>929</v>
      </c>
      <c r="H412" s="178" t="s">
        <v>1147</v>
      </c>
      <c r="I412" s="178" t="s">
        <v>914</v>
      </c>
      <c r="J412" s="178" t="s">
        <v>1038</v>
      </c>
      <c r="K412" s="150">
        <f>'2. ICAAP Comparison'!D26</f>
        <v>0</v>
      </c>
    </row>
    <row r="413" spans="1:11" x14ac:dyDescent="0.25">
      <c r="A413" s="149" t="s">
        <v>495</v>
      </c>
      <c r="B413" s="177" t="s">
        <v>49</v>
      </c>
      <c r="C413" s="177" t="s">
        <v>124</v>
      </c>
      <c r="D413" s="177" t="s">
        <v>1140</v>
      </c>
      <c r="E413" s="177" t="s">
        <v>910</v>
      </c>
      <c r="F413" s="177" t="s">
        <v>1037</v>
      </c>
      <c r="G413" s="177" t="s">
        <v>929</v>
      </c>
      <c r="H413" s="178" t="s">
        <v>1147</v>
      </c>
      <c r="I413" s="178" t="s">
        <v>914</v>
      </c>
      <c r="J413" s="178" t="s">
        <v>1036</v>
      </c>
      <c r="K413" s="150">
        <f>'2. ICAAP Comparison'!D27</f>
        <v>0</v>
      </c>
    </row>
    <row r="414" spans="1:11" x14ac:dyDescent="0.25">
      <c r="A414" s="149" t="s">
        <v>496</v>
      </c>
      <c r="B414" s="177" t="s">
        <v>49</v>
      </c>
      <c r="C414" s="177" t="s">
        <v>124</v>
      </c>
      <c r="D414" s="177" t="s">
        <v>1140</v>
      </c>
      <c r="E414" s="177" t="s">
        <v>910</v>
      </c>
      <c r="F414" s="177" t="s">
        <v>1035</v>
      </c>
      <c r="G414" s="177" t="s">
        <v>929</v>
      </c>
      <c r="H414" s="178" t="s">
        <v>1147</v>
      </c>
      <c r="I414" s="178" t="s">
        <v>914</v>
      </c>
      <c r="J414" s="178" t="s">
        <v>1034</v>
      </c>
      <c r="K414" s="150">
        <f>'2. ICAAP Comparison'!D28</f>
        <v>0</v>
      </c>
    </row>
    <row r="415" spans="1:11" x14ac:dyDescent="0.25">
      <c r="A415" s="149" t="s">
        <v>497</v>
      </c>
      <c r="B415" s="177" t="s">
        <v>49</v>
      </c>
      <c r="C415" s="177" t="s">
        <v>124</v>
      </c>
      <c r="D415" s="177" t="s">
        <v>1140</v>
      </c>
      <c r="E415" s="177" t="s">
        <v>910</v>
      </c>
      <c r="F415" s="177" t="s">
        <v>1033</v>
      </c>
      <c r="G415" s="177" t="s">
        <v>929</v>
      </c>
      <c r="H415" s="178" t="s">
        <v>1147</v>
      </c>
      <c r="I415" s="178" t="s">
        <v>914</v>
      </c>
      <c r="J415" s="178" t="s">
        <v>1032</v>
      </c>
      <c r="K415" s="150">
        <f>'2. ICAAP Comparison'!D29</f>
        <v>0</v>
      </c>
    </row>
    <row r="416" spans="1:11" x14ac:dyDescent="0.25">
      <c r="A416" s="149" t="s">
        <v>498</v>
      </c>
      <c r="B416" s="177" t="s">
        <v>49</v>
      </c>
      <c r="C416" s="177" t="s">
        <v>124</v>
      </c>
      <c r="D416" s="177" t="s">
        <v>1140</v>
      </c>
      <c r="E416" s="177" t="s">
        <v>910</v>
      </c>
      <c r="F416" s="177" t="s">
        <v>1031</v>
      </c>
      <c r="G416" s="177" t="s">
        <v>929</v>
      </c>
      <c r="H416" s="178" t="s">
        <v>1147</v>
      </c>
      <c r="I416" s="178" t="s">
        <v>914</v>
      </c>
      <c r="J416" s="178" t="s">
        <v>1030</v>
      </c>
      <c r="K416" s="150">
        <f>'2. ICAAP Comparison'!D30</f>
        <v>0</v>
      </c>
    </row>
    <row r="417" spans="1:11" x14ac:dyDescent="0.25">
      <c r="A417" s="149" t="s">
        <v>499</v>
      </c>
      <c r="B417" s="177" t="s">
        <v>49</v>
      </c>
      <c r="C417" s="177" t="s">
        <v>124</v>
      </c>
      <c r="D417" s="177" t="s">
        <v>1140</v>
      </c>
      <c r="E417" s="177" t="s">
        <v>910</v>
      </c>
      <c r="F417" s="177" t="s">
        <v>1146</v>
      </c>
      <c r="G417" s="177" t="s">
        <v>929</v>
      </c>
      <c r="H417" s="178" t="s">
        <v>1147</v>
      </c>
      <c r="I417" s="178" t="s">
        <v>914</v>
      </c>
      <c r="J417" s="178" t="s">
        <v>1145</v>
      </c>
      <c r="K417" s="150">
        <f>'2. ICAAP Comparison'!D31</f>
        <v>0</v>
      </c>
    </row>
    <row r="418" spans="1:11" x14ac:dyDescent="0.25">
      <c r="A418" s="149" t="s">
        <v>500</v>
      </c>
      <c r="B418" s="177" t="s">
        <v>49</v>
      </c>
      <c r="C418" s="177" t="s">
        <v>124</v>
      </c>
      <c r="D418" s="177" t="s">
        <v>1140</v>
      </c>
      <c r="E418" s="177" t="s">
        <v>996</v>
      </c>
      <c r="F418" s="177" t="s">
        <v>911</v>
      </c>
      <c r="G418" s="177" t="s">
        <v>929</v>
      </c>
      <c r="H418" s="178" t="s">
        <v>1147</v>
      </c>
      <c r="I418" s="178" t="s">
        <v>994</v>
      </c>
      <c r="J418" s="178" t="s">
        <v>911</v>
      </c>
      <c r="K418" s="150">
        <f>'2. ICAAP Comparison'!D32</f>
        <v>0</v>
      </c>
    </row>
    <row r="419" spans="1:11" x14ac:dyDescent="0.25">
      <c r="A419" s="149" t="s">
        <v>501</v>
      </c>
      <c r="B419" s="177" t="s">
        <v>49</v>
      </c>
      <c r="C419" s="177" t="s">
        <v>124</v>
      </c>
      <c r="D419" s="177" t="s">
        <v>1140</v>
      </c>
      <c r="E419" s="177" t="s">
        <v>996</v>
      </c>
      <c r="F419" s="177" t="s">
        <v>1028</v>
      </c>
      <c r="G419" s="177" t="s">
        <v>929</v>
      </c>
      <c r="H419" s="178" t="s">
        <v>1147</v>
      </c>
      <c r="I419" s="178" t="s">
        <v>994</v>
      </c>
      <c r="J419" s="178" t="s">
        <v>1027</v>
      </c>
      <c r="K419" s="150">
        <f>'2. ICAAP Comparison'!D33</f>
        <v>0</v>
      </c>
    </row>
    <row r="420" spans="1:11" x14ac:dyDescent="0.25">
      <c r="A420" s="149" t="s">
        <v>502</v>
      </c>
      <c r="B420" s="177" t="s">
        <v>49</v>
      </c>
      <c r="C420" s="177" t="s">
        <v>124</v>
      </c>
      <c r="D420" s="177" t="s">
        <v>1140</v>
      </c>
      <c r="E420" s="177" t="s">
        <v>996</v>
      </c>
      <c r="F420" s="177" t="s">
        <v>1026</v>
      </c>
      <c r="G420" s="177" t="s">
        <v>929</v>
      </c>
      <c r="H420" s="178" t="s">
        <v>1147</v>
      </c>
      <c r="I420" s="178" t="s">
        <v>994</v>
      </c>
      <c r="J420" s="178" t="s">
        <v>1025</v>
      </c>
      <c r="K420" s="150">
        <f>'2. ICAAP Comparison'!D34</f>
        <v>0</v>
      </c>
    </row>
    <row r="421" spans="1:11" x14ac:dyDescent="0.25">
      <c r="A421" s="149" t="s">
        <v>503</v>
      </c>
      <c r="B421" s="177" t="s">
        <v>49</v>
      </c>
      <c r="C421" s="177" t="s">
        <v>124</v>
      </c>
      <c r="D421" s="177" t="s">
        <v>1140</v>
      </c>
      <c r="E421" s="177" t="s">
        <v>996</v>
      </c>
      <c r="F421" s="177" t="s">
        <v>1024</v>
      </c>
      <c r="G421" s="177" t="s">
        <v>929</v>
      </c>
      <c r="H421" s="178" t="s">
        <v>1147</v>
      </c>
      <c r="I421" s="178" t="s">
        <v>994</v>
      </c>
      <c r="J421" s="178" t="s">
        <v>1023</v>
      </c>
      <c r="K421" s="150">
        <f>'2. ICAAP Comparison'!D35</f>
        <v>0</v>
      </c>
    </row>
    <row r="422" spans="1:11" x14ac:dyDescent="0.25">
      <c r="A422" s="149" t="s">
        <v>504</v>
      </c>
      <c r="B422" s="177" t="s">
        <v>49</v>
      </c>
      <c r="C422" s="177" t="s">
        <v>124</v>
      </c>
      <c r="D422" s="177" t="s">
        <v>1140</v>
      </c>
      <c r="E422" s="177" t="s">
        <v>996</v>
      </c>
      <c r="F422" s="177" t="s">
        <v>1022</v>
      </c>
      <c r="G422" s="177" t="s">
        <v>929</v>
      </c>
      <c r="H422" s="178" t="s">
        <v>1147</v>
      </c>
      <c r="I422" s="178" t="s">
        <v>994</v>
      </c>
      <c r="J422" s="178" t="s">
        <v>1021</v>
      </c>
      <c r="K422" s="150">
        <f>'2. ICAAP Comparison'!D36</f>
        <v>0</v>
      </c>
    </row>
    <row r="423" spans="1:11" x14ac:dyDescent="0.25">
      <c r="A423" s="149" t="s">
        <v>505</v>
      </c>
      <c r="B423" s="177" t="s">
        <v>49</v>
      </c>
      <c r="C423" s="177" t="s">
        <v>124</v>
      </c>
      <c r="D423" s="177" t="s">
        <v>1140</v>
      </c>
      <c r="E423" s="177" t="s">
        <v>996</v>
      </c>
      <c r="F423" s="177" t="s">
        <v>1020</v>
      </c>
      <c r="G423" s="177" t="s">
        <v>929</v>
      </c>
      <c r="H423" s="178" t="s">
        <v>1147</v>
      </c>
      <c r="I423" s="178" t="s">
        <v>994</v>
      </c>
      <c r="J423" s="178" t="s">
        <v>1019</v>
      </c>
      <c r="K423" s="150">
        <f>'2. ICAAP Comparison'!D37</f>
        <v>0</v>
      </c>
    </row>
    <row r="424" spans="1:11" x14ac:dyDescent="0.25">
      <c r="A424" s="149" t="s">
        <v>506</v>
      </c>
      <c r="B424" s="177" t="s">
        <v>49</v>
      </c>
      <c r="C424" s="177" t="s">
        <v>124</v>
      </c>
      <c r="D424" s="177" t="s">
        <v>1140</v>
      </c>
      <c r="E424" s="177" t="s">
        <v>996</v>
      </c>
      <c r="F424" s="177" t="s">
        <v>1018</v>
      </c>
      <c r="G424" s="177" t="s">
        <v>929</v>
      </c>
      <c r="H424" s="178" t="s">
        <v>1147</v>
      </c>
      <c r="I424" s="178" t="s">
        <v>994</v>
      </c>
      <c r="J424" s="178" t="s">
        <v>1017</v>
      </c>
      <c r="K424" s="150">
        <f>'2. ICAAP Comparison'!D38</f>
        <v>0</v>
      </c>
    </row>
    <row r="425" spans="1:11" x14ac:dyDescent="0.25">
      <c r="A425" s="149" t="s">
        <v>507</v>
      </c>
      <c r="B425" s="177" t="s">
        <v>49</v>
      </c>
      <c r="C425" s="177" t="s">
        <v>124</v>
      </c>
      <c r="D425" s="177" t="s">
        <v>1140</v>
      </c>
      <c r="E425" s="177" t="s">
        <v>996</v>
      </c>
      <c r="F425" s="177" t="s">
        <v>1016</v>
      </c>
      <c r="G425" s="177" t="s">
        <v>929</v>
      </c>
      <c r="H425" s="178" t="s">
        <v>1147</v>
      </c>
      <c r="I425" s="178" t="s">
        <v>994</v>
      </c>
      <c r="J425" s="178" t="s">
        <v>1015</v>
      </c>
      <c r="K425" s="150">
        <f>'2. ICAAP Comparison'!D39</f>
        <v>0</v>
      </c>
    </row>
    <row r="426" spans="1:11" x14ac:dyDescent="0.25">
      <c r="A426" s="149" t="s">
        <v>508</v>
      </c>
      <c r="B426" s="177" t="s">
        <v>49</v>
      </c>
      <c r="C426" s="177" t="s">
        <v>124</v>
      </c>
      <c r="D426" s="177" t="s">
        <v>1140</v>
      </c>
      <c r="E426" s="177" t="s">
        <v>996</v>
      </c>
      <c r="F426" s="177" t="s">
        <v>1014</v>
      </c>
      <c r="G426" s="177" t="s">
        <v>929</v>
      </c>
      <c r="H426" s="178" t="s">
        <v>1147</v>
      </c>
      <c r="I426" s="178" t="s">
        <v>994</v>
      </c>
      <c r="J426" s="178" t="s">
        <v>1013</v>
      </c>
      <c r="K426" s="150">
        <f>'2. ICAAP Comparison'!D40</f>
        <v>0</v>
      </c>
    </row>
    <row r="427" spans="1:11" x14ac:dyDescent="0.25">
      <c r="A427" s="149" t="s">
        <v>509</v>
      </c>
      <c r="B427" s="177" t="s">
        <v>49</v>
      </c>
      <c r="C427" s="177" t="s">
        <v>124</v>
      </c>
      <c r="D427" s="177" t="s">
        <v>1140</v>
      </c>
      <c r="E427" s="177" t="s">
        <v>996</v>
      </c>
      <c r="F427" s="177" t="s">
        <v>1012</v>
      </c>
      <c r="G427" s="177" t="s">
        <v>929</v>
      </c>
      <c r="H427" s="178" t="s">
        <v>1147</v>
      </c>
      <c r="I427" s="178" t="s">
        <v>994</v>
      </c>
      <c r="J427" s="178" t="s">
        <v>1011</v>
      </c>
      <c r="K427" s="150">
        <f>'2. ICAAP Comparison'!D41</f>
        <v>0</v>
      </c>
    </row>
    <row r="428" spans="1:11" x14ac:dyDescent="0.25">
      <c r="A428" s="149" t="s">
        <v>510</v>
      </c>
      <c r="B428" s="177" t="s">
        <v>49</v>
      </c>
      <c r="C428" s="177" t="s">
        <v>124</v>
      </c>
      <c r="D428" s="177" t="s">
        <v>1140</v>
      </c>
      <c r="E428" s="177" t="s">
        <v>996</v>
      </c>
      <c r="F428" s="177" t="s">
        <v>1010</v>
      </c>
      <c r="G428" s="177" t="s">
        <v>929</v>
      </c>
      <c r="H428" s="178" t="s">
        <v>1147</v>
      </c>
      <c r="I428" s="178" t="s">
        <v>994</v>
      </c>
      <c r="J428" s="178" t="s">
        <v>1009</v>
      </c>
      <c r="K428" s="150">
        <f>'2. ICAAP Comparison'!D42</f>
        <v>0</v>
      </c>
    </row>
    <row r="429" spans="1:11" x14ac:dyDescent="0.25">
      <c r="A429" s="149" t="s">
        <v>511</v>
      </c>
      <c r="B429" s="177" t="s">
        <v>49</v>
      </c>
      <c r="C429" s="177" t="s">
        <v>124</v>
      </c>
      <c r="D429" s="177" t="s">
        <v>1140</v>
      </c>
      <c r="E429" s="177" t="s">
        <v>996</v>
      </c>
      <c r="F429" s="177" t="s">
        <v>1008</v>
      </c>
      <c r="G429" s="177" t="s">
        <v>929</v>
      </c>
      <c r="H429" s="178" t="s">
        <v>1147</v>
      </c>
      <c r="I429" s="178" t="s">
        <v>994</v>
      </c>
      <c r="J429" s="178" t="s">
        <v>1007</v>
      </c>
      <c r="K429" s="150">
        <f>'2. ICAAP Comparison'!D43</f>
        <v>0</v>
      </c>
    </row>
    <row r="430" spans="1:11" x14ac:dyDescent="0.25">
      <c r="A430" s="149" t="s">
        <v>512</v>
      </c>
      <c r="B430" s="177" t="s">
        <v>49</v>
      </c>
      <c r="C430" s="177" t="s">
        <v>124</v>
      </c>
      <c r="D430" s="177" t="s">
        <v>1140</v>
      </c>
      <c r="E430" s="177" t="s">
        <v>996</v>
      </c>
      <c r="F430" s="177" t="s">
        <v>1006</v>
      </c>
      <c r="G430" s="177" t="s">
        <v>929</v>
      </c>
      <c r="H430" s="178" t="s">
        <v>1147</v>
      </c>
      <c r="I430" s="178" t="s">
        <v>994</v>
      </c>
      <c r="J430" s="178" t="s">
        <v>1005</v>
      </c>
      <c r="K430" s="150">
        <f>'2. ICAAP Comparison'!D44</f>
        <v>0</v>
      </c>
    </row>
    <row r="431" spans="1:11" x14ac:dyDescent="0.25">
      <c r="A431" s="149" t="s">
        <v>513</v>
      </c>
      <c r="B431" s="177" t="s">
        <v>49</v>
      </c>
      <c r="C431" s="177" t="s">
        <v>124</v>
      </c>
      <c r="D431" s="177" t="s">
        <v>1140</v>
      </c>
      <c r="E431" s="177" t="s">
        <v>996</v>
      </c>
      <c r="F431" s="177" t="s">
        <v>1004</v>
      </c>
      <c r="G431" s="177" t="s">
        <v>929</v>
      </c>
      <c r="H431" s="178" t="s">
        <v>1147</v>
      </c>
      <c r="I431" s="178" t="s">
        <v>994</v>
      </c>
      <c r="J431" s="178" t="s">
        <v>1003</v>
      </c>
      <c r="K431" s="150">
        <f>'2. ICAAP Comparison'!D45</f>
        <v>0</v>
      </c>
    </row>
    <row r="432" spans="1:11" x14ac:dyDescent="0.25">
      <c r="A432" s="149" t="s">
        <v>514</v>
      </c>
      <c r="B432" s="177" t="s">
        <v>49</v>
      </c>
      <c r="C432" s="177" t="s">
        <v>124</v>
      </c>
      <c r="D432" s="177" t="s">
        <v>1140</v>
      </c>
      <c r="E432" s="177" t="s">
        <v>996</v>
      </c>
      <c r="F432" s="177" t="s">
        <v>1002</v>
      </c>
      <c r="G432" s="177" t="s">
        <v>929</v>
      </c>
      <c r="H432" s="178" t="s">
        <v>1147</v>
      </c>
      <c r="I432" s="178" t="s">
        <v>994</v>
      </c>
      <c r="J432" s="178" t="s">
        <v>1001</v>
      </c>
      <c r="K432" s="150">
        <f>'2. ICAAP Comparison'!D46</f>
        <v>0</v>
      </c>
    </row>
    <row r="433" spans="1:11" x14ac:dyDescent="0.25">
      <c r="A433" s="149" t="s">
        <v>515</v>
      </c>
      <c r="B433" s="177" t="s">
        <v>49</v>
      </c>
      <c r="C433" s="177" t="s">
        <v>124</v>
      </c>
      <c r="D433" s="177" t="s">
        <v>1140</v>
      </c>
      <c r="E433" s="177" t="s">
        <v>996</v>
      </c>
      <c r="F433" s="177" t="s">
        <v>1000</v>
      </c>
      <c r="G433" s="177" t="s">
        <v>929</v>
      </c>
      <c r="H433" s="178" t="s">
        <v>1147</v>
      </c>
      <c r="I433" s="178" t="s">
        <v>994</v>
      </c>
      <c r="J433" s="178" t="s">
        <v>999</v>
      </c>
      <c r="K433" s="150">
        <f>'2. ICAAP Comparison'!D47</f>
        <v>0</v>
      </c>
    </row>
    <row r="434" spans="1:11" x14ac:dyDescent="0.25">
      <c r="A434" s="149" t="s">
        <v>516</v>
      </c>
      <c r="B434" s="177" t="s">
        <v>49</v>
      </c>
      <c r="C434" s="177" t="s">
        <v>124</v>
      </c>
      <c r="D434" s="177" t="s">
        <v>1140</v>
      </c>
      <c r="E434" s="177" t="s">
        <v>996</v>
      </c>
      <c r="F434" s="177" t="s">
        <v>998</v>
      </c>
      <c r="G434" s="177" t="s">
        <v>929</v>
      </c>
      <c r="H434" s="178" t="s">
        <v>1147</v>
      </c>
      <c r="I434" s="178" t="s">
        <v>994</v>
      </c>
      <c r="J434" s="178" t="s">
        <v>997</v>
      </c>
      <c r="K434" s="150">
        <f>'2. ICAAP Comparison'!D48</f>
        <v>0</v>
      </c>
    </row>
    <row r="435" spans="1:11" x14ac:dyDescent="0.25">
      <c r="A435" s="149" t="s">
        <v>517</v>
      </c>
      <c r="B435" s="177" t="s">
        <v>49</v>
      </c>
      <c r="C435" s="177" t="s">
        <v>124</v>
      </c>
      <c r="D435" s="177" t="s">
        <v>1140</v>
      </c>
      <c r="E435" s="177" t="s">
        <v>996</v>
      </c>
      <c r="F435" s="177" t="s">
        <v>995</v>
      </c>
      <c r="G435" s="177" t="s">
        <v>929</v>
      </c>
      <c r="H435" s="178" t="s">
        <v>1147</v>
      </c>
      <c r="I435" s="178" t="s">
        <v>994</v>
      </c>
      <c r="J435" s="178" t="s">
        <v>993</v>
      </c>
      <c r="K435" s="150">
        <f>'2. ICAAP Comparison'!D49</f>
        <v>0</v>
      </c>
    </row>
    <row r="436" spans="1:11" x14ac:dyDescent="0.25">
      <c r="A436" s="149" t="s">
        <v>518</v>
      </c>
      <c r="B436" s="177" t="s">
        <v>49</v>
      </c>
      <c r="C436" s="177" t="s">
        <v>124</v>
      </c>
      <c r="D436" s="177" t="s">
        <v>1140</v>
      </c>
      <c r="E436" s="177" t="s">
        <v>984</v>
      </c>
      <c r="F436" s="177" t="s">
        <v>911</v>
      </c>
      <c r="G436" s="177" t="s">
        <v>929</v>
      </c>
      <c r="H436" s="178" t="s">
        <v>1147</v>
      </c>
      <c r="I436" s="178" t="s">
        <v>982</v>
      </c>
      <c r="J436" s="178" t="s">
        <v>911</v>
      </c>
      <c r="K436" s="150">
        <f>'2. ICAAP Comparison'!D50</f>
        <v>0</v>
      </c>
    </row>
    <row r="437" spans="1:11" x14ac:dyDescent="0.25">
      <c r="A437" s="149" t="s">
        <v>519</v>
      </c>
      <c r="B437" s="177" t="s">
        <v>49</v>
      </c>
      <c r="C437" s="177" t="s">
        <v>124</v>
      </c>
      <c r="D437" s="177" t="s">
        <v>1140</v>
      </c>
      <c r="E437" s="177" t="s">
        <v>984</v>
      </c>
      <c r="F437" s="177" t="s">
        <v>992</v>
      </c>
      <c r="G437" s="177" t="s">
        <v>929</v>
      </c>
      <c r="H437" s="178" t="s">
        <v>1147</v>
      </c>
      <c r="I437" s="178" t="s">
        <v>982</v>
      </c>
      <c r="J437" s="178" t="s">
        <v>991</v>
      </c>
      <c r="K437" s="150">
        <f>'2. ICAAP Comparison'!D51</f>
        <v>0</v>
      </c>
    </row>
    <row r="438" spans="1:11" x14ac:dyDescent="0.25">
      <c r="A438" s="149" t="s">
        <v>520</v>
      </c>
      <c r="B438" s="177" t="s">
        <v>49</v>
      </c>
      <c r="C438" s="177" t="s">
        <v>124</v>
      </c>
      <c r="D438" s="177" t="s">
        <v>1140</v>
      </c>
      <c r="E438" s="177" t="s">
        <v>984</v>
      </c>
      <c r="F438" s="177" t="s">
        <v>990</v>
      </c>
      <c r="G438" s="177" t="s">
        <v>929</v>
      </c>
      <c r="H438" s="178" t="s">
        <v>1147</v>
      </c>
      <c r="I438" s="178" t="s">
        <v>982</v>
      </c>
      <c r="J438" s="178" t="s">
        <v>989</v>
      </c>
      <c r="K438" s="150">
        <f>'2. ICAAP Comparison'!D52</f>
        <v>0</v>
      </c>
    </row>
    <row r="439" spans="1:11" x14ac:dyDescent="0.25">
      <c r="A439" s="149" t="s">
        <v>521</v>
      </c>
      <c r="B439" s="177" t="s">
        <v>49</v>
      </c>
      <c r="C439" s="177" t="s">
        <v>124</v>
      </c>
      <c r="D439" s="177" t="s">
        <v>1140</v>
      </c>
      <c r="E439" s="177" t="s">
        <v>984</v>
      </c>
      <c r="F439" s="177" t="s">
        <v>988</v>
      </c>
      <c r="G439" s="177" t="s">
        <v>929</v>
      </c>
      <c r="H439" s="178" t="s">
        <v>1147</v>
      </c>
      <c r="I439" s="178" t="s">
        <v>982</v>
      </c>
      <c r="J439" s="178" t="s">
        <v>987</v>
      </c>
      <c r="K439" s="150">
        <f>'2. ICAAP Comparison'!D53</f>
        <v>0</v>
      </c>
    </row>
    <row r="440" spans="1:11" x14ac:dyDescent="0.25">
      <c r="A440" s="149" t="s">
        <v>522</v>
      </c>
      <c r="B440" s="177" t="s">
        <v>49</v>
      </c>
      <c r="C440" s="177" t="s">
        <v>124</v>
      </c>
      <c r="D440" s="177" t="s">
        <v>1140</v>
      </c>
      <c r="E440" s="177" t="s">
        <v>984</v>
      </c>
      <c r="F440" s="177" t="s">
        <v>986</v>
      </c>
      <c r="G440" s="177" t="s">
        <v>929</v>
      </c>
      <c r="H440" s="178" t="s">
        <v>1147</v>
      </c>
      <c r="I440" s="178" t="s">
        <v>982</v>
      </c>
      <c r="J440" s="178" t="s">
        <v>985</v>
      </c>
      <c r="K440" s="150">
        <f>'2. ICAAP Comparison'!D54</f>
        <v>0</v>
      </c>
    </row>
    <row r="441" spans="1:11" x14ac:dyDescent="0.25">
      <c r="A441" s="149" t="s">
        <v>523</v>
      </c>
      <c r="B441" s="177" t="s">
        <v>49</v>
      </c>
      <c r="C441" s="177" t="s">
        <v>124</v>
      </c>
      <c r="D441" s="177" t="s">
        <v>1140</v>
      </c>
      <c r="E441" s="177" t="s">
        <v>984</v>
      </c>
      <c r="F441" s="177" t="s">
        <v>983</v>
      </c>
      <c r="G441" s="177" t="s">
        <v>929</v>
      </c>
      <c r="H441" s="178" t="s">
        <v>1147</v>
      </c>
      <c r="I441" s="178" t="s">
        <v>982</v>
      </c>
      <c r="J441" s="178" t="s">
        <v>981</v>
      </c>
      <c r="K441" s="150">
        <f>'2. ICAAP Comparison'!D55</f>
        <v>0</v>
      </c>
    </row>
    <row r="442" spans="1:11" x14ac:dyDescent="0.25">
      <c r="A442" s="149" t="s">
        <v>524</v>
      </c>
      <c r="B442" s="177" t="s">
        <v>49</v>
      </c>
      <c r="C442" s="177" t="s">
        <v>124</v>
      </c>
      <c r="D442" s="177" t="s">
        <v>1140</v>
      </c>
      <c r="E442" s="177" t="s">
        <v>944</v>
      </c>
      <c r="F442" s="177" t="s">
        <v>911</v>
      </c>
      <c r="G442" s="177" t="s">
        <v>929</v>
      </c>
      <c r="H442" s="178" t="s">
        <v>1147</v>
      </c>
      <c r="I442" s="178" t="s">
        <v>942</v>
      </c>
      <c r="J442" s="178" t="s">
        <v>911</v>
      </c>
      <c r="K442" s="150">
        <f>'2. ICAAP Comparison'!D56</f>
        <v>0</v>
      </c>
    </row>
    <row r="443" spans="1:11" x14ac:dyDescent="0.25">
      <c r="A443" s="149" t="s">
        <v>525</v>
      </c>
      <c r="B443" s="177" t="s">
        <v>49</v>
      </c>
      <c r="C443" s="177" t="s">
        <v>124</v>
      </c>
      <c r="D443" s="177" t="s">
        <v>1140</v>
      </c>
      <c r="E443" s="177" t="s">
        <v>944</v>
      </c>
      <c r="F443" s="177" t="s">
        <v>980</v>
      </c>
      <c r="G443" s="177" t="s">
        <v>929</v>
      </c>
      <c r="H443" s="178" t="s">
        <v>1147</v>
      </c>
      <c r="I443" s="178" t="s">
        <v>942</v>
      </c>
      <c r="J443" s="178" t="s">
        <v>979</v>
      </c>
      <c r="K443" s="150">
        <f>'2. ICAAP Comparison'!D57</f>
        <v>0</v>
      </c>
    </row>
    <row r="444" spans="1:11" x14ac:dyDescent="0.25">
      <c r="A444" s="149" t="s">
        <v>526</v>
      </c>
      <c r="B444" s="177" t="s">
        <v>49</v>
      </c>
      <c r="C444" s="177" t="s">
        <v>124</v>
      </c>
      <c r="D444" s="177" t="s">
        <v>1140</v>
      </c>
      <c r="E444" s="177" t="s">
        <v>944</v>
      </c>
      <c r="F444" s="177" t="s">
        <v>978</v>
      </c>
      <c r="G444" s="177" t="s">
        <v>929</v>
      </c>
      <c r="H444" s="178" t="s">
        <v>1147</v>
      </c>
      <c r="I444" s="178" t="s">
        <v>942</v>
      </c>
      <c r="J444" s="178" t="s">
        <v>977</v>
      </c>
      <c r="K444" s="150">
        <f>'2. ICAAP Comparison'!D58</f>
        <v>0</v>
      </c>
    </row>
    <row r="445" spans="1:11" x14ac:dyDescent="0.25">
      <c r="A445" s="149" t="s">
        <v>527</v>
      </c>
      <c r="B445" s="177" t="s">
        <v>49</v>
      </c>
      <c r="C445" s="177" t="s">
        <v>124</v>
      </c>
      <c r="D445" s="177" t="s">
        <v>1140</v>
      </c>
      <c r="E445" s="177" t="s">
        <v>944</v>
      </c>
      <c r="F445" s="177" t="s">
        <v>976</v>
      </c>
      <c r="G445" s="177" t="s">
        <v>929</v>
      </c>
      <c r="H445" s="178" t="s">
        <v>1147</v>
      </c>
      <c r="I445" s="178" t="s">
        <v>942</v>
      </c>
      <c r="J445" s="178" t="s">
        <v>975</v>
      </c>
      <c r="K445" s="150">
        <f>'2. ICAAP Comparison'!D59</f>
        <v>0</v>
      </c>
    </row>
    <row r="446" spans="1:11" x14ac:dyDescent="0.25">
      <c r="A446" s="149" t="s">
        <v>528</v>
      </c>
      <c r="B446" s="177" t="s">
        <v>49</v>
      </c>
      <c r="C446" s="177" t="s">
        <v>124</v>
      </c>
      <c r="D446" s="177" t="s">
        <v>1140</v>
      </c>
      <c r="E446" s="177" t="s">
        <v>944</v>
      </c>
      <c r="F446" s="177" t="s">
        <v>974</v>
      </c>
      <c r="G446" s="177" t="s">
        <v>929</v>
      </c>
      <c r="H446" s="178" t="s">
        <v>1147</v>
      </c>
      <c r="I446" s="178" t="s">
        <v>942</v>
      </c>
      <c r="J446" s="178" t="s">
        <v>973</v>
      </c>
      <c r="K446" s="150">
        <f>'2. ICAAP Comparison'!D60</f>
        <v>0</v>
      </c>
    </row>
    <row r="447" spans="1:11" x14ac:dyDescent="0.25">
      <c r="A447" s="149" t="s">
        <v>529</v>
      </c>
      <c r="B447" s="177" t="s">
        <v>49</v>
      </c>
      <c r="C447" s="177" t="s">
        <v>124</v>
      </c>
      <c r="D447" s="177" t="s">
        <v>1140</v>
      </c>
      <c r="E447" s="177" t="s">
        <v>944</v>
      </c>
      <c r="F447" s="177" t="s">
        <v>972</v>
      </c>
      <c r="G447" s="177" t="s">
        <v>929</v>
      </c>
      <c r="H447" s="178" t="s">
        <v>1147</v>
      </c>
      <c r="I447" s="178" t="s">
        <v>942</v>
      </c>
      <c r="J447" s="178" t="s">
        <v>971</v>
      </c>
      <c r="K447" s="150">
        <f>'2. ICAAP Comparison'!D61</f>
        <v>0</v>
      </c>
    </row>
    <row r="448" spans="1:11" x14ac:dyDescent="0.25">
      <c r="A448" s="149" t="s">
        <v>530</v>
      </c>
      <c r="B448" s="177" t="s">
        <v>49</v>
      </c>
      <c r="C448" s="177" t="s">
        <v>124</v>
      </c>
      <c r="D448" s="177" t="s">
        <v>1140</v>
      </c>
      <c r="E448" s="177" t="s">
        <v>944</v>
      </c>
      <c r="F448" s="177" t="s">
        <v>970</v>
      </c>
      <c r="G448" s="177" t="s">
        <v>929</v>
      </c>
      <c r="H448" s="178" t="s">
        <v>1147</v>
      </c>
      <c r="I448" s="178" t="s">
        <v>942</v>
      </c>
      <c r="J448" s="178" t="s">
        <v>969</v>
      </c>
      <c r="K448" s="150">
        <f>'2. ICAAP Comparison'!D62</f>
        <v>0</v>
      </c>
    </row>
    <row r="449" spans="1:11" x14ac:dyDescent="0.25">
      <c r="A449" s="149" t="s">
        <v>531</v>
      </c>
      <c r="B449" s="177" t="s">
        <v>49</v>
      </c>
      <c r="C449" s="177" t="s">
        <v>124</v>
      </c>
      <c r="D449" s="177" t="s">
        <v>1140</v>
      </c>
      <c r="E449" s="177" t="s">
        <v>944</v>
      </c>
      <c r="F449" s="177" t="s">
        <v>968</v>
      </c>
      <c r="G449" s="177" t="s">
        <v>929</v>
      </c>
      <c r="H449" s="178" t="s">
        <v>1147</v>
      </c>
      <c r="I449" s="178" t="s">
        <v>942</v>
      </c>
      <c r="J449" s="178" t="s">
        <v>967</v>
      </c>
      <c r="K449" s="150">
        <f>'2. ICAAP Comparison'!D63</f>
        <v>0</v>
      </c>
    </row>
    <row r="450" spans="1:11" x14ac:dyDescent="0.25">
      <c r="A450" s="149" t="s">
        <v>532</v>
      </c>
      <c r="B450" s="177" t="s">
        <v>49</v>
      </c>
      <c r="C450" s="177" t="s">
        <v>124</v>
      </c>
      <c r="D450" s="177" t="s">
        <v>1140</v>
      </c>
      <c r="E450" s="177" t="s">
        <v>944</v>
      </c>
      <c r="F450" s="177" t="s">
        <v>966</v>
      </c>
      <c r="G450" s="177" t="s">
        <v>929</v>
      </c>
      <c r="H450" s="178" t="s">
        <v>1147</v>
      </c>
      <c r="I450" s="178" t="s">
        <v>942</v>
      </c>
      <c r="J450" s="178" t="s">
        <v>965</v>
      </c>
      <c r="K450" s="150">
        <f>'2. ICAAP Comparison'!D64</f>
        <v>0</v>
      </c>
    </row>
    <row r="451" spans="1:11" x14ac:dyDescent="0.25">
      <c r="A451" s="149" t="s">
        <v>533</v>
      </c>
      <c r="B451" s="177" t="s">
        <v>49</v>
      </c>
      <c r="C451" s="177" t="s">
        <v>124</v>
      </c>
      <c r="D451" s="177" t="s">
        <v>1140</v>
      </c>
      <c r="E451" s="177" t="s">
        <v>944</v>
      </c>
      <c r="F451" s="177" t="s">
        <v>964</v>
      </c>
      <c r="G451" s="177" t="s">
        <v>929</v>
      </c>
      <c r="H451" s="178" t="s">
        <v>1147</v>
      </c>
      <c r="I451" s="178" t="s">
        <v>942</v>
      </c>
      <c r="J451" s="178" t="s">
        <v>963</v>
      </c>
      <c r="K451" s="150">
        <f>'2. ICAAP Comparison'!D65</f>
        <v>0</v>
      </c>
    </row>
    <row r="452" spans="1:11" x14ac:dyDescent="0.25">
      <c r="A452" s="149" t="s">
        <v>534</v>
      </c>
      <c r="B452" s="177" t="s">
        <v>49</v>
      </c>
      <c r="C452" s="177" t="s">
        <v>124</v>
      </c>
      <c r="D452" s="177" t="s">
        <v>1140</v>
      </c>
      <c r="E452" s="177" t="s">
        <v>944</v>
      </c>
      <c r="F452" s="177" t="s">
        <v>962</v>
      </c>
      <c r="G452" s="177" t="s">
        <v>929</v>
      </c>
      <c r="H452" s="178" t="s">
        <v>1147</v>
      </c>
      <c r="I452" s="178" t="s">
        <v>942</v>
      </c>
      <c r="J452" s="178" t="s">
        <v>961</v>
      </c>
      <c r="K452" s="150">
        <f>'2. ICAAP Comparison'!D66</f>
        <v>0</v>
      </c>
    </row>
    <row r="453" spans="1:11" x14ac:dyDescent="0.25">
      <c r="A453" s="149" t="s">
        <v>535</v>
      </c>
      <c r="B453" s="177" t="s">
        <v>49</v>
      </c>
      <c r="C453" s="177" t="s">
        <v>124</v>
      </c>
      <c r="D453" s="177" t="s">
        <v>1140</v>
      </c>
      <c r="E453" s="177" t="s">
        <v>944</v>
      </c>
      <c r="F453" s="177" t="s">
        <v>960</v>
      </c>
      <c r="G453" s="177" t="s">
        <v>929</v>
      </c>
      <c r="H453" s="178" t="s">
        <v>1147</v>
      </c>
      <c r="I453" s="178" t="s">
        <v>942</v>
      </c>
      <c r="J453" s="178" t="s">
        <v>959</v>
      </c>
      <c r="K453" s="150">
        <f>'2. ICAAP Comparison'!D67</f>
        <v>0</v>
      </c>
    </row>
    <row r="454" spans="1:11" x14ac:dyDescent="0.25">
      <c r="A454" s="149" t="s">
        <v>536</v>
      </c>
      <c r="B454" s="177" t="s">
        <v>49</v>
      </c>
      <c r="C454" s="177" t="s">
        <v>124</v>
      </c>
      <c r="D454" s="177" t="s">
        <v>1140</v>
      </c>
      <c r="E454" s="177" t="s">
        <v>944</v>
      </c>
      <c r="F454" s="177" t="s">
        <v>958</v>
      </c>
      <c r="G454" s="177" t="s">
        <v>929</v>
      </c>
      <c r="H454" s="178" t="s">
        <v>1147</v>
      </c>
      <c r="I454" s="178" t="s">
        <v>942</v>
      </c>
      <c r="J454" s="178" t="s">
        <v>957</v>
      </c>
      <c r="K454" s="150">
        <f>'2. ICAAP Comparison'!D68</f>
        <v>0</v>
      </c>
    </row>
    <row r="455" spans="1:11" x14ac:dyDescent="0.25">
      <c r="A455" s="149" t="s">
        <v>537</v>
      </c>
      <c r="B455" s="177" t="s">
        <v>49</v>
      </c>
      <c r="C455" s="177" t="s">
        <v>124</v>
      </c>
      <c r="D455" s="177" t="s">
        <v>1140</v>
      </c>
      <c r="E455" s="177" t="s">
        <v>944</v>
      </c>
      <c r="F455" s="177" t="s">
        <v>956</v>
      </c>
      <c r="G455" s="177" t="s">
        <v>929</v>
      </c>
      <c r="H455" s="178" t="s">
        <v>1147</v>
      </c>
      <c r="I455" s="178" t="s">
        <v>942</v>
      </c>
      <c r="J455" s="178" t="s">
        <v>955</v>
      </c>
      <c r="K455" s="150">
        <f>'2. ICAAP Comparison'!D69</f>
        <v>0</v>
      </c>
    </row>
    <row r="456" spans="1:11" x14ac:dyDescent="0.25">
      <c r="A456" s="149" t="s">
        <v>538</v>
      </c>
      <c r="B456" s="177" t="s">
        <v>49</v>
      </c>
      <c r="C456" s="177" t="s">
        <v>124</v>
      </c>
      <c r="D456" s="177" t="s">
        <v>1140</v>
      </c>
      <c r="E456" s="177" t="s">
        <v>944</v>
      </c>
      <c r="F456" s="177" t="s">
        <v>954</v>
      </c>
      <c r="G456" s="177" t="s">
        <v>929</v>
      </c>
      <c r="H456" s="178" t="s">
        <v>1147</v>
      </c>
      <c r="I456" s="178" t="s">
        <v>942</v>
      </c>
      <c r="J456" s="178" t="s">
        <v>953</v>
      </c>
      <c r="K456" s="150">
        <f>'2. ICAAP Comparison'!D70</f>
        <v>0</v>
      </c>
    </row>
    <row r="457" spans="1:11" x14ac:dyDescent="0.25">
      <c r="A457" s="149" t="s">
        <v>539</v>
      </c>
      <c r="B457" s="177" t="s">
        <v>49</v>
      </c>
      <c r="C457" s="177" t="s">
        <v>124</v>
      </c>
      <c r="D457" s="177" t="s">
        <v>1140</v>
      </c>
      <c r="E457" s="177" t="s">
        <v>944</v>
      </c>
      <c r="F457" s="177" t="s">
        <v>952</v>
      </c>
      <c r="G457" s="177" t="s">
        <v>929</v>
      </c>
      <c r="H457" s="178" t="s">
        <v>1147</v>
      </c>
      <c r="I457" s="178" t="s">
        <v>942</v>
      </c>
      <c r="J457" s="178" t="s">
        <v>951</v>
      </c>
      <c r="K457" s="150">
        <f>'2. ICAAP Comparison'!D71</f>
        <v>0</v>
      </c>
    </row>
    <row r="458" spans="1:11" x14ac:dyDescent="0.25">
      <c r="A458" s="149" t="s">
        <v>540</v>
      </c>
      <c r="B458" s="177" t="s">
        <v>49</v>
      </c>
      <c r="C458" s="177" t="s">
        <v>124</v>
      </c>
      <c r="D458" s="177" t="s">
        <v>1140</v>
      </c>
      <c r="E458" s="177" t="s">
        <v>944</v>
      </c>
      <c r="F458" s="177" t="s">
        <v>950</v>
      </c>
      <c r="G458" s="177" t="s">
        <v>929</v>
      </c>
      <c r="H458" s="178" t="s">
        <v>1147</v>
      </c>
      <c r="I458" s="178" t="s">
        <v>942</v>
      </c>
      <c r="J458" s="178" t="s">
        <v>949</v>
      </c>
      <c r="K458" s="150">
        <f>'2. ICAAP Comparison'!D72</f>
        <v>0</v>
      </c>
    </row>
    <row r="459" spans="1:11" x14ac:dyDescent="0.25">
      <c r="A459" s="149" t="s">
        <v>541</v>
      </c>
      <c r="B459" s="177" t="s">
        <v>49</v>
      </c>
      <c r="C459" s="177" t="s">
        <v>124</v>
      </c>
      <c r="D459" s="177" t="s">
        <v>1140</v>
      </c>
      <c r="E459" s="177" t="s">
        <v>944</v>
      </c>
      <c r="F459" s="177" t="s">
        <v>948</v>
      </c>
      <c r="G459" s="177" t="s">
        <v>929</v>
      </c>
      <c r="H459" s="178" t="s">
        <v>1147</v>
      </c>
      <c r="I459" s="178" t="s">
        <v>942</v>
      </c>
      <c r="J459" s="178" t="s">
        <v>947</v>
      </c>
      <c r="K459" s="150">
        <f>'2. ICAAP Comparison'!D73</f>
        <v>0</v>
      </c>
    </row>
    <row r="460" spans="1:11" x14ac:dyDescent="0.25">
      <c r="A460" s="149" t="s">
        <v>542</v>
      </c>
      <c r="B460" s="177" t="s">
        <v>49</v>
      </c>
      <c r="C460" s="177" t="s">
        <v>124</v>
      </c>
      <c r="D460" s="177" t="s">
        <v>1140</v>
      </c>
      <c r="E460" s="177" t="s">
        <v>944</v>
      </c>
      <c r="F460" s="177" t="s">
        <v>946</v>
      </c>
      <c r="G460" s="177" t="s">
        <v>929</v>
      </c>
      <c r="H460" s="178" t="s">
        <v>1147</v>
      </c>
      <c r="I460" s="178" t="s">
        <v>942</v>
      </c>
      <c r="J460" s="178" t="s">
        <v>945</v>
      </c>
      <c r="K460" s="150">
        <f>'2. ICAAP Comparison'!D74</f>
        <v>0</v>
      </c>
    </row>
    <row r="461" spans="1:11" x14ac:dyDescent="0.25">
      <c r="A461" s="149" t="s">
        <v>543</v>
      </c>
      <c r="B461" s="177" t="s">
        <v>49</v>
      </c>
      <c r="C461" s="177" t="s">
        <v>124</v>
      </c>
      <c r="D461" s="177" t="s">
        <v>1140</v>
      </c>
      <c r="E461" s="177" t="s">
        <v>944</v>
      </c>
      <c r="F461" s="177" t="s">
        <v>943</v>
      </c>
      <c r="G461" s="177" t="s">
        <v>929</v>
      </c>
      <c r="H461" s="178" t="s">
        <v>1147</v>
      </c>
      <c r="I461" s="178" t="s">
        <v>942</v>
      </c>
      <c r="J461" s="178" t="s">
        <v>941</v>
      </c>
      <c r="K461" s="150">
        <f>'2. ICAAP Comparison'!D75</f>
        <v>0</v>
      </c>
    </row>
    <row r="462" spans="1:11" x14ac:dyDescent="0.25">
      <c r="A462" s="149" t="s">
        <v>544</v>
      </c>
      <c r="B462" s="177" t="s">
        <v>49</v>
      </c>
      <c r="C462" s="177" t="s">
        <v>124</v>
      </c>
      <c r="D462" s="177" t="s">
        <v>1140</v>
      </c>
      <c r="E462" s="177" t="s">
        <v>940</v>
      </c>
      <c r="F462" s="177" t="s">
        <v>939</v>
      </c>
      <c r="G462" s="177" t="s">
        <v>929</v>
      </c>
      <c r="H462" s="178" t="s">
        <v>1147</v>
      </c>
      <c r="I462" s="178" t="s">
        <v>938</v>
      </c>
      <c r="K462" s="150">
        <f>'2. ICAAP Comparison'!D76</f>
        <v>0</v>
      </c>
    </row>
    <row r="463" spans="1:11" x14ac:dyDescent="0.25">
      <c r="A463" s="149" t="s">
        <v>545</v>
      </c>
      <c r="B463" s="177" t="s">
        <v>49</v>
      </c>
      <c r="C463" s="177" t="s">
        <v>124</v>
      </c>
      <c r="D463" s="177" t="s">
        <v>1140</v>
      </c>
      <c r="E463" s="177" t="s">
        <v>89</v>
      </c>
      <c r="F463" s="177" t="s">
        <v>937</v>
      </c>
      <c r="G463" s="177" t="s">
        <v>929</v>
      </c>
      <c r="H463" s="178" t="s">
        <v>1147</v>
      </c>
      <c r="I463" s="178" t="s">
        <v>932</v>
      </c>
      <c r="J463" s="178" t="s">
        <v>936</v>
      </c>
      <c r="K463" s="150">
        <f>'2. ICAAP Comparison'!D77</f>
        <v>0</v>
      </c>
    </row>
    <row r="464" spans="1:11" x14ac:dyDescent="0.25">
      <c r="A464" s="149" t="s">
        <v>546</v>
      </c>
      <c r="B464" s="177" t="s">
        <v>49</v>
      </c>
      <c r="C464" s="177" t="s">
        <v>124</v>
      </c>
      <c r="D464" s="177" t="s">
        <v>1140</v>
      </c>
      <c r="E464" s="177" t="s">
        <v>89</v>
      </c>
      <c r="F464" s="177" t="s">
        <v>935</v>
      </c>
      <c r="G464" s="177" t="s">
        <v>929</v>
      </c>
      <c r="H464" s="178" t="s">
        <v>1147</v>
      </c>
      <c r="I464" s="178" t="s">
        <v>932</v>
      </c>
      <c r="J464" s="178" t="s">
        <v>934</v>
      </c>
      <c r="K464" s="150">
        <f>'2. ICAAP Comparison'!D78</f>
        <v>0</v>
      </c>
    </row>
    <row r="465" spans="1:11" x14ac:dyDescent="0.25">
      <c r="A465" s="149" t="s">
        <v>547</v>
      </c>
      <c r="B465" s="177" t="s">
        <v>49</v>
      </c>
      <c r="C465" s="177" t="s">
        <v>124</v>
      </c>
      <c r="D465" s="177" t="s">
        <v>1140</v>
      </c>
      <c r="E465" s="177" t="s">
        <v>89</v>
      </c>
      <c r="F465" s="177" t="s">
        <v>933</v>
      </c>
      <c r="G465" s="177" t="s">
        <v>929</v>
      </c>
      <c r="H465" s="178" t="s">
        <v>1147</v>
      </c>
      <c r="I465" s="178" t="s">
        <v>932</v>
      </c>
      <c r="J465" s="178" t="s">
        <v>931</v>
      </c>
      <c r="K465" s="150">
        <f>'2. ICAAP Comparison'!D79</f>
        <v>0</v>
      </c>
    </row>
    <row r="466" spans="1:11" x14ac:dyDescent="0.25">
      <c r="A466" s="149" t="s">
        <v>548</v>
      </c>
      <c r="B466" s="177" t="s">
        <v>49</v>
      </c>
      <c r="C466" s="177" t="s">
        <v>124</v>
      </c>
      <c r="D466" s="177" t="s">
        <v>1140</v>
      </c>
      <c r="E466" s="177" t="s">
        <v>930</v>
      </c>
      <c r="F466" s="177" t="s">
        <v>911</v>
      </c>
      <c r="G466" s="177" t="s">
        <v>929</v>
      </c>
      <c r="H466" s="178" t="s">
        <v>1147</v>
      </c>
      <c r="I466" s="178" t="s">
        <v>928</v>
      </c>
      <c r="J466" s="178" t="s">
        <v>911</v>
      </c>
      <c r="K466" s="150">
        <f>'2. ICAAP Comparison'!D80</f>
        <v>0</v>
      </c>
    </row>
    <row r="467" spans="1:11" x14ac:dyDescent="0.25">
      <c r="A467" s="149" t="s">
        <v>549</v>
      </c>
      <c r="B467" s="177" t="s">
        <v>49</v>
      </c>
      <c r="C467" s="177" t="s">
        <v>125</v>
      </c>
      <c r="D467" s="177" t="s">
        <v>1140</v>
      </c>
      <c r="E467" s="177" t="s">
        <v>48</v>
      </c>
      <c r="F467" s="177" t="s">
        <v>911</v>
      </c>
      <c r="G467" s="177" t="s">
        <v>927</v>
      </c>
      <c r="H467" s="178" t="s">
        <v>1147</v>
      </c>
      <c r="I467" s="178" t="s">
        <v>1069</v>
      </c>
      <c r="J467" s="178" t="s">
        <v>911</v>
      </c>
      <c r="K467" s="150">
        <f>'2. ICAAP Comparison'!D82</f>
        <v>0</v>
      </c>
    </row>
    <row r="469" spans="1:11" x14ac:dyDescent="0.25">
      <c r="A469" s="149" t="s">
        <v>550</v>
      </c>
      <c r="B469" s="177" t="s">
        <v>49</v>
      </c>
      <c r="C469" s="177" t="s">
        <v>123</v>
      </c>
      <c r="D469" s="177" t="s">
        <v>1149</v>
      </c>
      <c r="E469" s="177" t="s">
        <v>910</v>
      </c>
      <c r="F469" s="177" t="s">
        <v>911</v>
      </c>
      <c r="G469" s="177" t="s">
        <v>912</v>
      </c>
      <c r="H469" s="178" t="s">
        <v>1148</v>
      </c>
      <c r="I469" s="178" t="s">
        <v>914</v>
      </c>
      <c r="J469" s="178" t="s">
        <v>911</v>
      </c>
      <c r="K469" s="150">
        <f>'2. ICAAP Comparison'!E9</f>
        <v>0</v>
      </c>
    </row>
    <row r="470" spans="1:11" x14ac:dyDescent="0.25">
      <c r="A470" s="149" t="s">
        <v>551</v>
      </c>
      <c r="B470" s="177" t="s">
        <v>49</v>
      </c>
      <c r="C470" s="177" t="s">
        <v>123</v>
      </c>
      <c r="D470" s="177" t="s">
        <v>1149</v>
      </c>
      <c r="E470" s="177" t="s">
        <v>910</v>
      </c>
      <c r="F470" s="177" t="s">
        <v>925</v>
      </c>
      <c r="G470" s="177" t="s">
        <v>912</v>
      </c>
      <c r="H470" s="178" t="s">
        <v>1148</v>
      </c>
      <c r="I470" s="178" t="s">
        <v>914</v>
      </c>
      <c r="J470" s="178" t="s">
        <v>924</v>
      </c>
      <c r="K470" s="150">
        <f>'2. ICAAP Comparison'!E10</f>
        <v>0</v>
      </c>
    </row>
    <row r="471" spans="1:11" x14ac:dyDescent="0.25">
      <c r="A471" s="149" t="s">
        <v>552</v>
      </c>
      <c r="B471" s="177" t="s">
        <v>49</v>
      </c>
      <c r="C471" s="177" t="s">
        <v>123</v>
      </c>
      <c r="D471" s="177" t="s">
        <v>1149</v>
      </c>
      <c r="E471" s="177" t="s">
        <v>910</v>
      </c>
      <c r="F471" s="177" t="s">
        <v>1068</v>
      </c>
      <c r="G471" s="177" t="s">
        <v>912</v>
      </c>
      <c r="H471" s="178" t="s">
        <v>1148</v>
      </c>
      <c r="I471" s="178" t="s">
        <v>914</v>
      </c>
      <c r="J471" s="178" t="s">
        <v>1067</v>
      </c>
      <c r="K471" s="150">
        <f>'2. ICAAP Comparison'!E11</f>
        <v>0</v>
      </c>
    </row>
    <row r="472" spans="1:11" x14ac:dyDescent="0.25">
      <c r="A472" s="149" t="s">
        <v>553</v>
      </c>
      <c r="B472" s="177" t="s">
        <v>49</v>
      </c>
      <c r="C472" s="177" t="s">
        <v>123</v>
      </c>
      <c r="D472" s="177" t="s">
        <v>1149</v>
      </c>
      <c r="E472" s="177" t="s">
        <v>910</v>
      </c>
      <c r="F472" s="177" t="s">
        <v>1066</v>
      </c>
      <c r="G472" s="177" t="s">
        <v>912</v>
      </c>
      <c r="H472" s="178" t="s">
        <v>1148</v>
      </c>
      <c r="I472" s="178" t="s">
        <v>914</v>
      </c>
      <c r="J472" s="178" t="s">
        <v>1065</v>
      </c>
      <c r="K472" s="150">
        <f>'2. ICAAP Comparison'!E12</f>
        <v>0</v>
      </c>
    </row>
    <row r="473" spans="1:11" x14ac:dyDescent="0.25">
      <c r="A473" s="149" t="s">
        <v>554</v>
      </c>
      <c r="B473" s="177" t="s">
        <v>49</v>
      </c>
      <c r="C473" s="177" t="s">
        <v>123</v>
      </c>
      <c r="D473" s="177" t="s">
        <v>1149</v>
      </c>
      <c r="E473" s="177" t="s">
        <v>1064</v>
      </c>
      <c r="F473" s="177" t="s">
        <v>939</v>
      </c>
      <c r="G473" s="177" t="s">
        <v>912</v>
      </c>
      <c r="H473" s="178" t="s">
        <v>1148</v>
      </c>
      <c r="I473" s="178" t="s">
        <v>1063</v>
      </c>
      <c r="K473" s="150">
        <f>'2. ICAAP Comparison'!E13</f>
        <v>0</v>
      </c>
    </row>
    <row r="474" spans="1:11" x14ac:dyDescent="0.25">
      <c r="A474" s="149" t="s">
        <v>555</v>
      </c>
      <c r="B474" s="177" t="s">
        <v>49</v>
      </c>
      <c r="C474" s="177" t="s">
        <v>123</v>
      </c>
      <c r="D474" s="177" t="s">
        <v>1149</v>
      </c>
      <c r="E474" s="177" t="s">
        <v>996</v>
      </c>
      <c r="F474" s="177" t="s">
        <v>911</v>
      </c>
      <c r="G474" s="177" t="s">
        <v>912</v>
      </c>
      <c r="H474" s="178" t="s">
        <v>1148</v>
      </c>
      <c r="I474" s="178" t="s">
        <v>994</v>
      </c>
      <c r="J474" s="178" t="s">
        <v>911</v>
      </c>
      <c r="K474" s="150">
        <f>'2. ICAAP Comparison'!E14</f>
        <v>0</v>
      </c>
    </row>
    <row r="475" spans="1:11" x14ac:dyDescent="0.25">
      <c r="A475" s="149" t="s">
        <v>556</v>
      </c>
      <c r="B475" s="177" t="s">
        <v>49</v>
      </c>
      <c r="C475" s="177" t="s">
        <v>123</v>
      </c>
      <c r="D475" s="177" t="s">
        <v>1149</v>
      </c>
      <c r="E475" s="177" t="s">
        <v>984</v>
      </c>
      <c r="F475" s="177" t="s">
        <v>911</v>
      </c>
      <c r="G475" s="177" t="s">
        <v>912</v>
      </c>
      <c r="H475" s="178" t="s">
        <v>1148</v>
      </c>
      <c r="I475" s="178" t="s">
        <v>982</v>
      </c>
      <c r="J475" s="178" t="s">
        <v>911</v>
      </c>
      <c r="K475" s="150">
        <f>'2. ICAAP Comparison'!E15</f>
        <v>0</v>
      </c>
    </row>
    <row r="476" spans="1:11" x14ac:dyDescent="0.25">
      <c r="A476" s="149" t="s">
        <v>557</v>
      </c>
      <c r="B476" s="177" t="s">
        <v>49</v>
      </c>
      <c r="C476" s="177" t="s">
        <v>123</v>
      </c>
      <c r="D476" s="177" t="s">
        <v>1149</v>
      </c>
      <c r="E476" s="177" t="s">
        <v>83</v>
      </c>
      <c r="F476" s="177" t="s">
        <v>939</v>
      </c>
      <c r="G476" s="177" t="s">
        <v>912</v>
      </c>
      <c r="H476" s="178" t="s">
        <v>1148</v>
      </c>
      <c r="I476" s="178" t="s">
        <v>1062</v>
      </c>
      <c r="K476" s="150">
        <f>'2. ICAAP Comparison'!E16</f>
        <v>0</v>
      </c>
    </row>
    <row r="477" spans="1:11" x14ac:dyDescent="0.25">
      <c r="A477" s="149" t="s">
        <v>558</v>
      </c>
      <c r="B477" s="177" t="s">
        <v>49</v>
      </c>
      <c r="C477" s="177" t="s">
        <v>123</v>
      </c>
      <c r="D477" s="177" t="s">
        <v>1149</v>
      </c>
      <c r="E477" s="177" t="s">
        <v>1061</v>
      </c>
      <c r="F477" s="177" t="s">
        <v>1060</v>
      </c>
      <c r="G477" s="177" t="s">
        <v>912</v>
      </c>
      <c r="H477" s="178" t="s">
        <v>1148</v>
      </c>
      <c r="I477" s="178" t="s">
        <v>1059</v>
      </c>
      <c r="J477" s="178" t="s">
        <v>1073</v>
      </c>
      <c r="K477" s="150">
        <f>'2. ICAAP Comparison'!E17</f>
        <v>0</v>
      </c>
    </row>
    <row r="478" spans="1:11" x14ac:dyDescent="0.25">
      <c r="A478" s="149" t="s">
        <v>559</v>
      </c>
      <c r="B478" s="177" t="s">
        <v>49</v>
      </c>
      <c r="C478" s="177" t="s">
        <v>123</v>
      </c>
      <c r="D478" s="177" t="s">
        <v>1149</v>
      </c>
      <c r="E478" s="177" t="s">
        <v>1057</v>
      </c>
      <c r="F478" s="177" t="s">
        <v>1056</v>
      </c>
      <c r="G478" s="177" t="s">
        <v>912</v>
      </c>
      <c r="H478" s="178" t="s">
        <v>1148</v>
      </c>
      <c r="I478" s="178" t="s">
        <v>1055</v>
      </c>
      <c r="J478" s="178" t="s">
        <v>1054</v>
      </c>
      <c r="K478" s="150">
        <f>'2. ICAAP Comparison'!E18</f>
        <v>0</v>
      </c>
    </row>
    <row r="479" spans="1:11" x14ac:dyDescent="0.25">
      <c r="A479" s="149" t="s">
        <v>560</v>
      </c>
      <c r="B479" s="177" t="s">
        <v>49</v>
      </c>
      <c r="C479" s="177" t="s">
        <v>123</v>
      </c>
      <c r="D479" s="177" t="s">
        <v>1149</v>
      </c>
      <c r="E479" s="177" t="s">
        <v>1053</v>
      </c>
      <c r="F479" s="177" t="s">
        <v>1048</v>
      </c>
      <c r="G479" s="177" t="s">
        <v>912</v>
      </c>
      <c r="H479" s="178" t="s">
        <v>1148</v>
      </c>
      <c r="I479" s="178" t="s">
        <v>1052</v>
      </c>
      <c r="J479" s="178" t="s">
        <v>1046</v>
      </c>
      <c r="K479" s="150">
        <f>'2. ICAAP Comparison'!E19</f>
        <v>0</v>
      </c>
    </row>
    <row r="480" spans="1:11" x14ac:dyDescent="0.25">
      <c r="A480" s="149" t="s">
        <v>561</v>
      </c>
      <c r="B480" s="177" t="s">
        <v>49</v>
      </c>
      <c r="C480" s="177" t="s">
        <v>123</v>
      </c>
      <c r="D480" s="177" t="s">
        <v>1149</v>
      </c>
      <c r="E480" s="177" t="s">
        <v>1051</v>
      </c>
      <c r="F480" s="177" t="s">
        <v>1048</v>
      </c>
      <c r="G480" s="177" t="s">
        <v>912</v>
      </c>
      <c r="H480" s="178" t="s">
        <v>1148</v>
      </c>
      <c r="I480" s="178" t="s">
        <v>1050</v>
      </c>
      <c r="J480" s="178" t="s">
        <v>1046</v>
      </c>
      <c r="K480" s="150">
        <f>'2. ICAAP Comparison'!E20</f>
        <v>0</v>
      </c>
    </row>
    <row r="481" spans="1:11" x14ac:dyDescent="0.25">
      <c r="A481" s="149" t="s">
        <v>562</v>
      </c>
      <c r="B481" s="177" t="s">
        <v>49</v>
      </c>
      <c r="C481" s="177" t="s">
        <v>123</v>
      </c>
      <c r="D481" s="177" t="s">
        <v>1149</v>
      </c>
      <c r="E481" s="177" t="s">
        <v>1049</v>
      </c>
      <c r="F481" s="177" t="s">
        <v>1048</v>
      </c>
      <c r="G481" s="177" t="s">
        <v>912</v>
      </c>
      <c r="H481" s="178" t="s">
        <v>1148</v>
      </c>
      <c r="I481" s="178" t="s">
        <v>1047</v>
      </c>
      <c r="J481" s="178" t="s">
        <v>1046</v>
      </c>
      <c r="K481" s="150">
        <f>'2. ICAAP Comparison'!E21</f>
        <v>0</v>
      </c>
    </row>
    <row r="482" spans="1:11" x14ac:dyDescent="0.25">
      <c r="A482" s="149" t="s">
        <v>563</v>
      </c>
      <c r="B482" s="177" t="s">
        <v>49</v>
      </c>
      <c r="C482" s="177" t="s">
        <v>123</v>
      </c>
      <c r="D482" s="177" t="s">
        <v>1149</v>
      </c>
      <c r="E482" s="177" t="s">
        <v>1045</v>
      </c>
      <c r="F482" s="177" t="s">
        <v>1044</v>
      </c>
      <c r="G482" s="177" t="s">
        <v>912</v>
      </c>
      <c r="H482" s="178" t="s">
        <v>1148</v>
      </c>
      <c r="I482" s="178" t="s">
        <v>1043</v>
      </c>
      <c r="J482" s="178" t="s">
        <v>1042</v>
      </c>
      <c r="K482" s="150">
        <f>'2. ICAAP Comparison'!E22</f>
        <v>0</v>
      </c>
    </row>
    <row r="483" spans="1:11" x14ac:dyDescent="0.25">
      <c r="A483" s="149" t="s">
        <v>564</v>
      </c>
      <c r="B483" s="177" t="s">
        <v>49</v>
      </c>
      <c r="C483" s="177" t="s">
        <v>124</v>
      </c>
      <c r="D483" s="177" t="s">
        <v>1149</v>
      </c>
      <c r="E483" s="177" t="s">
        <v>910</v>
      </c>
      <c r="F483" s="177" t="s">
        <v>911</v>
      </c>
      <c r="G483" s="177" t="s">
        <v>929</v>
      </c>
      <c r="H483" s="178" t="s">
        <v>1148</v>
      </c>
      <c r="I483" s="178" t="s">
        <v>914</v>
      </c>
      <c r="J483" s="178" t="s">
        <v>911</v>
      </c>
      <c r="K483" s="150">
        <f>'2. ICAAP Comparison'!E24</f>
        <v>0</v>
      </c>
    </row>
    <row r="484" spans="1:11" x14ac:dyDescent="0.25">
      <c r="A484" s="149" t="s">
        <v>565</v>
      </c>
      <c r="B484" s="177" t="s">
        <v>49</v>
      </c>
      <c r="C484" s="177" t="s">
        <v>124</v>
      </c>
      <c r="D484" s="177" t="s">
        <v>1149</v>
      </c>
      <c r="E484" s="177" t="s">
        <v>910</v>
      </c>
      <c r="F484" s="177" t="s">
        <v>1041</v>
      </c>
      <c r="G484" s="177" t="s">
        <v>929</v>
      </c>
      <c r="H484" s="178" t="s">
        <v>1148</v>
      </c>
      <c r="I484" s="178" t="s">
        <v>914</v>
      </c>
      <c r="J484" s="178" t="s">
        <v>1040</v>
      </c>
      <c r="K484" s="150">
        <f>'2. ICAAP Comparison'!E25</f>
        <v>0</v>
      </c>
    </row>
    <row r="485" spans="1:11" x14ac:dyDescent="0.25">
      <c r="A485" s="149" t="s">
        <v>566</v>
      </c>
      <c r="B485" s="177" t="s">
        <v>49</v>
      </c>
      <c r="C485" s="177" t="s">
        <v>124</v>
      </c>
      <c r="D485" s="177" t="s">
        <v>1149</v>
      </c>
      <c r="E485" s="177" t="s">
        <v>910</v>
      </c>
      <c r="F485" s="177" t="s">
        <v>1039</v>
      </c>
      <c r="G485" s="177" t="s">
        <v>929</v>
      </c>
      <c r="H485" s="178" t="s">
        <v>1148</v>
      </c>
      <c r="I485" s="178" t="s">
        <v>914</v>
      </c>
      <c r="J485" s="178" t="s">
        <v>1038</v>
      </c>
      <c r="K485" s="150">
        <f>'2. ICAAP Comparison'!E26</f>
        <v>0</v>
      </c>
    </row>
    <row r="486" spans="1:11" x14ac:dyDescent="0.25">
      <c r="A486" s="149" t="s">
        <v>567</v>
      </c>
      <c r="B486" s="177" t="s">
        <v>49</v>
      </c>
      <c r="C486" s="177" t="s">
        <v>124</v>
      </c>
      <c r="D486" s="177" t="s">
        <v>1149</v>
      </c>
      <c r="E486" s="177" t="s">
        <v>910</v>
      </c>
      <c r="F486" s="177" t="s">
        <v>1037</v>
      </c>
      <c r="G486" s="177" t="s">
        <v>929</v>
      </c>
      <c r="H486" s="178" t="s">
        <v>1148</v>
      </c>
      <c r="I486" s="178" t="s">
        <v>914</v>
      </c>
      <c r="J486" s="178" t="s">
        <v>1036</v>
      </c>
      <c r="K486" s="150">
        <f>'2. ICAAP Comparison'!E27</f>
        <v>0</v>
      </c>
    </row>
    <row r="487" spans="1:11" x14ac:dyDescent="0.25">
      <c r="A487" s="149" t="s">
        <v>568</v>
      </c>
      <c r="B487" s="177" t="s">
        <v>49</v>
      </c>
      <c r="C487" s="177" t="s">
        <v>124</v>
      </c>
      <c r="D487" s="177" t="s">
        <v>1149</v>
      </c>
      <c r="E487" s="177" t="s">
        <v>910</v>
      </c>
      <c r="F487" s="177" t="s">
        <v>1035</v>
      </c>
      <c r="G487" s="177" t="s">
        <v>929</v>
      </c>
      <c r="H487" s="178" t="s">
        <v>1148</v>
      </c>
      <c r="I487" s="178" t="s">
        <v>914</v>
      </c>
      <c r="J487" s="178" t="s">
        <v>1034</v>
      </c>
      <c r="K487" s="150">
        <f>'2. ICAAP Comparison'!E28</f>
        <v>0</v>
      </c>
    </row>
    <row r="488" spans="1:11" x14ac:dyDescent="0.25">
      <c r="A488" s="149" t="s">
        <v>569</v>
      </c>
      <c r="B488" s="177" t="s">
        <v>49</v>
      </c>
      <c r="C488" s="177" t="s">
        <v>124</v>
      </c>
      <c r="D488" s="177" t="s">
        <v>1149</v>
      </c>
      <c r="E488" s="177" t="s">
        <v>910</v>
      </c>
      <c r="F488" s="177" t="s">
        <v>1033</v>
      </c>
      <c r="G488" s="177" t="s">
        <v>929</v>
      </c>
      <c r="H488" s="178" t="s">
        <v>1148</v>
      </c>
      <c r="I488" s="178" t="s">
        <v>914</v>
      </c>
      <c r="J488" s="178" t="s">
        <v>1032</v>
      </c>
      <c r="K488" s="150">
        <f>'2. ICAAP Comparison'!E29</f>
        <v>0</v>
      </c>
    </row>
    <row r="489" spans="1:11" x14ac:dyDescent="0.25">
      <c r="A489" s="149" t="s">
        <v>570</v>
      </c>
      <c r="B489" s="177" t="s">
        <v>49</v>
      </c>
      <c r="C489" s="177" t="s">
        <v>124</v>
      </c>
      <c r="D489" s="177" t="s">
        <v>1149</v>
      </c>
      <c r="E489" s="177" t="s">
        <v>910</v>
      </c>
      <c r="F489" s="177" t="s">
        <v>1031</v>
      </c>
      <c r="G489" s="177" t="s">
        <v>929</v>
      </c>
      <c r="H489" s="178" t="s">
        <v>1148</v>
      </c>
      <c r="I489" s="178" t="s">
        <v>914</v>
      </c>
      <c r="J489" s="178" t="s">
        <v>1030</v>
      </c>
      <c r="K489" s="150">
        <f>'2. ICAAP Comparison'!E30</f>
        <v>0</v>
      </c>
    </row>
    <row r="490" spans="1:11" x14ac:dyDescent="0.25">
      <c r="A490" s="149" t="s">
        <v>571</v>
      </c>
      <c r="B490" s="177" t="s">
        <v>49</v>
      </c>
      <c r="C490" s="177" t="s">
        <v>124</v>
      </c>
      <c r="D490" s="177" t="s">
        <v>1149</v>
      </c>
      <c r="E490" s="177" t="s">
        <v>910</v>
      </c>
      <c r="F490" s="177" t="s">
        <v>1146</v>
      </c>
      <c r="G490" s="177" t="s">
        <v>929</v>
      </c>
      <c r="H490" s="178" t="s">
        <v>1148</v>
      </c>
      <c r="I490" s="178" t="s">
        <v>914</v>
      </c>
      <c r="J490" s="178" t="s">
        <v>1145</v>
      </c>
      <c r="K490" s="150">
        <f>'2. ICAAP Comparison'!E31</f>
        <v>0</v>
      </c>
    </row>
    <row r="491" spans="1:11" x14ac:dyDescent="0.25">
      <c r="A491" s="149" t="s">
        <v>572</v>
      </c>
      <c r="B491" s="177" t="s">
        <v>49</v>
      </c>
      <c r="C491" s="177" t="s">
        <v>124</v>
      </c>
      <c r="D491" s="177" t="s">
        <v>1149</v>
      </c>
      <c r="E491" s="177" t="s">
        <v>996</v>
      </c>
      <c r="F491" s="177" t="s">
        <v>911</v>
      </c>
      <c r="G491" s="177" t="s">
        <v>929</v>
      </c>
      <c r="H491" s="178" t="s">
        <v>1148</v>
      </c>
      <c r="I491" s="178" t="s">
        <v>994</v>
      </c>
      <c r="J491" s="178" t="s">
        <v>911</v>
      </c>
      <c r="K491" s="150">
        <f>'2. ICAAP Comparison'!E32</f>
        <v>0</v>
      </c>
    </row>
    <row r="492" spans="1:11" x14ac:dyDescent="0.25">
      <c r="A492" s="149" t="s">
        <v>573</v>
      </c>
      <c r="B492" s="177" t="s">
        <v>49</v>
      </c>
      <c r="C492" s="177" t="s">
        <v>124</v>
      </c>
      <c r="D492" s="177" t="s">
        <v>1149</v>
      </c>
      <c r="E492" s="177" t="s">
        <v>996</v>
      </c>
      <c r="F492" s="177" t="s">
        <v>1028</v>
      </c>
      <c r="G492" s="177" t="s">
        <v>929</v>
      </c>
      <c r="H492" s="178" t="s">
        <v>1148</v>
      </c>
      <c r="I492" s="178" t="s">
        <v>994</v>
      </c>
      <c r="J492" s="178" t="s">
        <v>1027</v>
      </c>
      <c r="K492" s="150">
        <f>'2. ICAAP Comparison'!E33</f>
        <v>0</v>
      </c>
    </row>
    <row r="493" spans="1:11" x14ac:dyDescent="0.25">
      <c r="A493" s="149" t="s">
        <v>574</v>
      </c>
      <c r="B493" s="177" t="s">
        <v>49</v>
      </c>
      <c r="C493" s="177" t="s">
        <v>124</v>
      </c>
      <c r="D493" s="177" t="s">
        <v>1149</v>
      </c>
      <c r="E493" s="177" t="s">
        <v>996</v>
      </c>
      <c r="F493" s="177" t="s">
        <v>1026</v>
      </c>
      <c r="G493" s="177" t="s">
        <v>929</v>
      </c>
      <c r="H493" s="178" t="s">
        <v>1148</v>
      </c>
      <c r="I493" s="178" t="s">
        <v>994</v>
      </c>
      <c r="J493" s="178" t="s">
        <v>1025</v>
      </c>
      <c r="K493" s="150">
        <f>'2. ICAAP Comparison'!E34</f>
        <v>0</v>
      </c>
    </row>
    <row r="494" spans="1:11" x14ac:dyDescent="0.25">
      <c r="A494" s="149" t="s">
        <v>575</v>
      </c>
      <c r="B494" s="177" t="s">
        <v>49</v>
      </c>
      <c r="C494" s="177" t="s">
        <v>124</v>
      </c>
      <c r="D494" s="177" t="s">
        <v>1149</v>
      </c>
      <c r="E494" s="177" t="s">
        <v>996</v>
      </c>
      <c r="F494" s="177" t="s">
        <v>1024</v>
      </c>
      <c r="G494" s="177" t="s">
        <v>929</v>
      </c>
      <c r="H494" s="178" t="s">
        <v>1148</v>
      </c>
      <c r="I494" s="178" t="s">
        <v>994</v>
      </c>
      <c r="J494" s="178" t="s">
        <v>1023</v>
      </c>
      <c r="K494" s="150">
        <f>'2. ICAAP Comparison'!E35</f>
        <v>0</v>
      </c>
    </row>
    <row r="495" spans="1:11" x14ac:dyDescent="0.25">
      <c r="A495" s="149" t="s">
        <v>576</v>
      </c>
      <c r="B495" s="177" t="s">
        <v>49</v>
      </c>
      <c r="C495" s="177" t="s">
        <v>124</v>
      </c>
      <c r="D495" s="177" t="s">
        <v>1149</v>
      </c>
      <c r="E495" s="177" t="s">
        <v>996</v>
      </c>
      <c r="F495" s="177" t="s">
        <v>1022</v>
      </c>
      <c r="G495" s="177" t="s">
        <v>929</v>
      </c>
      <c r="H495" s="178" t="s">
        <v>1148</v>
      </c>
      <c r="I495" s="178" t="s">
        <v>994</v>
      </c>
      <c r="J495" s="178" t="s">
        <v>1021</v>
      </c>
      <c r="K495" s="150">
        <f>'2. ICAAP Comparison'!E36</f>
        <v>0</v>
      </c>
    </row>
    <row r="496" spans="1:11" x14ac:dyDescent="0.25">
      <c r="A496" s="149" t="s">
        <v>577</v>
      </c>
      <c r="B496" s="177" t="s">
        <v>49</v>
      </c>
      <c r="C496" s="177" t="s">
        <v>124</v>
      </c>
      <c r="D496" s="177" t="s">
        <v>1149</v>
      </c>
      <c r="E496" s="177" t="s">
        <v>996</v>
      </c>
      <c r="F496" s="177" t="s">
        <v>1020</v>
      </c>
      <c r="G496" s="177" t="s">
        <v>929</v>
      </c>
      <c r="H496" s="178" t="s">
        <v>1148</v>
      </c>
      <c r="I496" s="178" t="s">
        <v>994</v>
      </c>
      <c r="J496" s="178" t="s">
        <v>1019</v>
      </c>
      <c r="K496" s="150">
        <f>'2. ICAAP Comparison'!E37</f>
        <v>0</v>
      </c>
    </row>
    <row r="497" spans="1:11" x14ac:dyDescent="0.25">
      <c r="A497" s="149" t="s">
        <v>578</v>
      </c>
      <c r="B497" s="177" t="s">
        <v>49</v>
      </c>
      <c r="C497" s="177" t="s">
        <v>124</v>
      </c>
      <c r="D497" s="177" t="s">
        <v>1149</v>
      </c>
      <c r="E497" s="177" t="s">
        <v>996</v>
      </c>
      <c r="F497" s="177" t="s">
        <v>1018</v>
      </c>
      <c r="G497" s="177" t="s">
        <v>929</v>
      </c>
      <c r="H497" s="178" t="s">
        <v>1148</v>
      </c>
      <c r="I497" s="178" t="s">
        <v>994</v>
      </c>
      <c r="J497" s="178" t="s">
        <v>1017</v>
      </c>
      <c r="K497" s="150">
        <f>'2. ICAAP Comparison'!E38</f>
        <v>0</v>
      </c>
    </row>
    <row r="498" spans="1:11" x14ac:dyDescent="0.25">
      <c r="A498" s="149" t="s">
        <v>579</v>
      </c>
      <c r="B498" s="177" t="s">
        <v>49</v>
      </c>
      <c r="C498" s="177" t="s">
        <v>124</v>
      </c>
      <c r="D498" s="177" t="s">
        <v>1149</v>
      </c>
      <c r="E498" s="177" t="s">
        <v>996</v>
      </c>
      <c r="F498" s="177" t="s">
        <v>1016</v>
      </c>
      <c r="G498" s="177" t="s">
        <v>929</v>
      </c>
      <c r="H498" s="178" t="s">
        <v>1148</v>
      </c>
      <c r="I498" s="178" t="s">
        <v>994</v>
      </c>
      <c r="J498" s="178" t="s">
        <v>1015</v>
      </c>
      <c r="K498" s="150">
        <f>'2. ICAAP Comparison'!E39</f>
        <v>0</v>
      </c>
    </row>
    <row r="499" spans="1:11" x14ac:dyDescent="0.25">
      <c r="A499" s="149" t="s">
        <v>580</v>
      </c>
      <c r="B499" s="177" t="s">
        <v>49</v>
      </c>
      <c r="C499" s="177" t="s">
        <v>124</v>
      </c>
      <c r="D499" s="177" t="s">
        <v>1149</v>
      </c>
      <c r="E499" s="177" t="s">
        <v>996</v>
      </c>
      <c r="F499" s="177" t="s">
        <v>1014</v>
      </c>
      <c r="G499" s="177" t="s">
        <v>929</v>
      </c>
      <c r="H499" s="178" t="s">
        <v>1148</v>
      </c>
      <c r="I499" s="178" t="s">
        <v>994</v>
      </c>
      <c r="J499" s="178" t="s">
        <v>1013</v>
      </c>
      <c r="K499" s="150">
        <f>'2. ICAAP Comparison'!E40</f>
        <v>0</v>
      </c>
    </row>
    <row r="500" spans="1:11" x14ac:dyDescent="0.25">
      <c r="A500" s="149" t="s">
        <v>581</v>
      </c>
      <c r="B500" s="177" t="s">
        <v>49</v>
      </c>
      <c r="C500" s="177" t="s">
        <v>124</v>
      </c>
      <c r="D500" s="177" t="s">
        <v>1149</v>
      </c>
      <c r="E500" s="177" t="s">
        <v>996</v>
      </c>
      <c r="F500" s="177" t="s">
        <v>1012</v>
      </c>
      <c r="G500" s="177" t="s">
        <v>929</v>
      </c>
      <c r="H500" s="178" t="s">
        <v>1148</v>
      </c>
      <c r="I500" s="178" t="s">
        <v>994</v>
      </c>
      <c r="J500" s="178" t="s">
        <v>1011</v>
      </c>
      <c r="K500" s="150">
        <f>'2. ICAAP Comparison'!E41</f>
        <v>0</v>
      </c>
    </row>
    <row r="501" spans="1:11" x14ac:dyDescent="0.25">
      <c r="A501" s="149" t="s">
        <v>582</v>
      </c>
      <c r="B501" s="177" t="s">
        <v>49</v>
      </c>
      <c r="C501" s="177" t="s">
        <v>124</v>
      </c>
      <c r="D501" s="177" t="s">
        <v>1149</v>
      </c>
      <c r="E501" s="177" t="s">
        <v>996</v>
      </c>
      <c r="F501" s="177" t="s">
        <v>1010</v>
      </c>
      <c r="G501" s="177" t="s">
        <v>929</v>
      </c>
      <c r="H501" s="178" t="s">
        <v>1148</v>
      </c>
      <c r="I501" s="178" t="s">
        <v>994</v>
      </c>
      <c r="J501" s="178" t="s">
        <v>1009</v>
      </c>
      <c r="K501" s="150">
        <f>'2. ICAAP Comparison'!E42</f>
        <v>0</v>
      </c>
    </row>
    <row r="502" spans="1:11" x14ac:dyDescent="0.25">
      <c r="A502" s="149" t="s">
        <v>583</v>
      </c>
      <c r="B502" s="177" t="s">
        <v>49</v>
      </c>
      <c r="C502" s="177" t="s">
        <v>124</v>
      </c>
      <c r="D502" s="177" t="s">
        <v>1149</v>
      </c>
      <c r="E502" s="177" t="s">
        <v>996</v>
      </c>
      <c r="F502" s="177" t="s">
        <v>1008</v>
      </c>
      <c r="G502" s="177" t="s">
        <v>929</v>
      </c>
      <c r="H502" s="178" t="s">
        <v>1148</v>
      </c>
      <c r="I502" s="178" t="s">
        <v>994</v>
      </c>
      <c r="J502" s="178" t="s">
        <v>1007</v>
      </c>
      <c r="K502" s="150">
        <f>'2. ICAAP Comparison'!E43</f>
        <v>0</v>
      </c>
    </row>
    <row r="503" spans="1:11" x14ac:dyDescent="0.25">
      <c r="A503" s="149" t="s">
        <v>584</v>
      </c>
      <c r="B503" s="177" t="s">
        <v>49</v>
      </c>
      <c r="C503" s="177" t="s">
        <v>124</v>
      </c>
      <c r="D503" s="177" t="s">
        <v>1149</v>
      </c>
      <c r="E503" s="177" t="s">
        <v>996</v>
      </c>
      <c r="F503" s="177" t="s">
        <v>1006</v>
      </c>
      <c r="G503" s="177" t="s">
        <v>929</v>
      </c>
      <c r="H503" s="178" t="s">
        <v>1148</v>
      </c>
      <c r="I503" s="178" t="s">
        <v>994</v>
      </c>
      <c r="J503" s="178" t="s">
        <v>1005</v>
      </c>
      <c r="K503" s="150">
        <f>'2. ICAAP Comparison'!E44</f>
        <v>0</v>
      </c>
    </row>
    <row r="504" spans="1:11" x14ac:dyDescent="0.25">
      <c r="A504" s="149" t="s">
        <v>585</v>
      </c>
      <c r="B504" s="177" t="s">
        <v>49</v>
      </c>
      <c r="C504" s="177" t="s">
        <v>124</v>
      </c>
      <c r="D504" s="177" t="s">
        <v>1149</v>
      </c>
      <c r="E504" s="177" t="s">
        <v>996</v>
      </c>
      <c r="F504" s="177" t="s">
        <v>1004</v>
      </c>
      <c r="G504" s="177" t="s">
        <v>929</v>
      </c>
      <c r="H504" s="178" t="s">
        <v>1148</v>
      </c>
      <c r="I504" s="178" t="s">
        <v>994</v>
      </c>
      <c r="J504" s="178" t="s">
        <v>1003</v>
      </c>
      <c r="K504" s="150">
        <f>'2. ICAAP Comparison'!E45</f>
        <v>0</v>
      </c>
    </row>
    <row r="505" spans="1:11" x14ac:dyDescent="0.25">
      <c r="A505" s="149" t="s">
        <v>586</v>
      </c>
      <c r="B505" s="177" t="s">
        <v>49</v>
      </c>
      <c r="C505" s="177" t="s">
        <v>124</v>
      </c>
      <c r="D505" s="177" t="s">
        <v>1149</v>
      </c>
      <c r="E505" s="177" t="s">
        <v>996</v>
      </c>
      <c r="F505" s="177" t="s">
        <v>1002</v>
      </c>
      <c r="G505" s="177" t="s">
        <v>929</v>
      </c>
      <c r="H505" s="178" t="s">
        <v>1148</v>
      </c>
      <c r="I505" s="178" t="s">
        <v>994</v>
      </c>
      <c r="J505" s="178" t="s">
        <v>1001</v>
      </c>
      <c r="K505" s="150">
        <f>'2. ICAAP Comparison'!E46</f>
        <v>0</v>
      </c>
    </row>
    <row r="506" spans="1:11" x14ac:dyDescent="0.25">
      <c r="A506" s="149" t="s">
        <v>587</v>
      </c>
      <c r="B506" s="177" t="s">
        <v>49</v>
      </c>
      <c r="C506" s="177" t="s">
        <v>124</v>
      </c>
      <c r="D506" s="177" t="s">
        <v>1149</v>
      </c>
      <c r="E506" s="177" t="s">
        <v>996</v>
      </c>
      <c r="F506" s="177" t="s">
        <v>1000</v>
      </c>
      <c r="G506" s="177" t="s">
        <v>929</v>
      </c>
      <c r="H506" s="178" t="s">
        <v>1148</v>
      </c>
      <c r="I506" s="178" t="s">
        <v>994</v>
      </c>
      <c r="J506" s="178" t="s">
        <v>999</v>
      </c>
      <c r="K506" s="150">
        <f>'2. ICAAP Comparison'!E47</f>
        <v>0</v>
      </c>
    </row>
    <row r="507" spans="1:11" x14ac:dyDescent="0.25">
      <c r="A507" s="149" t="s">
        <v>588</v>
      </c>
      <c r="B507" s="177" t="s">
        <v>49</v>
      </c>
      <c r="C507" s="177" t="s">
        <v>124</v>
      </c>
      <c r="D507" s="177" t="s">
        <v>1149</v>
      </c>
      <c r="E507" s="177" t="s">
        <v>996</v>
      </c>
      <c r="F507" s="177" t="s">
        <v>998</v>
      </c>
      <c r="G507" s="177" t="s">
        <v>929</v>
      </c>
      <c r="H507" s="178" t="s">
        <v>1148</v>
      </c>
      <c r="I507" s="178" t="s">
        <v>994</v>
      </c>
      <c r="J507" s="178" t="s">
        <v>997</v>
      </c>
      <c r="K507" s="150">
        <f>'2. ICAAP Comparison'!E48</f>
        <v>0</v>
      </c>
    </row>
    <row r="508" spans="1:11" x14ac:dyDescent="0.25">
      <c r="A508" s="149" t="s">
        <v>589</v>
      </c>
      <c r="B508" s="177" t="s">
        <v>49</v>
      </c>
      <c r="C508" s="177" t="s">
        <v>124</v>
      </c>
      <c r="D508" s="177" t="s">
        <v>1149</v>
      </c>
      <c r="E508" s="177" t="s">
        <v>996</v>
      </c>
      <c r="F508" s="177" t="s">
        <v>995</v>
      </c>
      <c r="G508" s="177" t="s">
        <v>929</v>
      </c>
      <c r="H508" s="178" t="s">
        <v>1148</v>
      </c>
      <c r="I508" s="178" t="s">
        <v>994</v>
      </c>
      <c r="J508" s="178" t="s">
        <v>993</v>
      </c>
      <c r="K508" s="150">
        <f>'2. ICAAP Comparison'!E49</f>
        <v>0</v>
      </c>
    </row>
    <row r="509" spans="1:11" x14ac:dyDescent="0.25">
      <c r="A509" s="149" t="s">
        <v>590</v>
      </c>
      <c r="B509" s="177" t="s">
        <v>49</v>
      </c>
      <c r="C509" s="177" t="s">
        <v>124</v>
      </c>
      <c r="D509" s="177" t="s">
        <v>1149</v>
      </c>
      <c r="E509" s="177" t="s">
        <v>984</v>
      </c>
      <c r="F509" s="177" t="s">
        <v>911</v>
      </c>
      <c r="G509" s="177" t="s">
        <v>929</v>
      </c>
      <c r="H509" s="178" t="s">
        <v>1148</v>
      </c>
      <c r="I509" s="178" t="s">
        <v>982</v>
      </c>
      <c r="J509" s="178" t="s">
        <v>911</v>
      </c>
      <c r="K509" s="150">
        <f>'2. ICAAP Comparison'!E50</f>
        <v>0</v>
      </c>
    </row>
    <row r="510" spans="1:11" x14ac:dyDescent="0.25">
      <c r="A510" s="149" t="s">
        <v>591</v>
      </c>
      <c r="B510" s="177" t="s">
        <v>49</v>
      </c>
      <c r="C510" s="177" t="s">
        <v>124</v>
      </c>
      <c r="D510" s="177" t="s">
        <v>1149</v>
      </c>
      <c r="E510" s="177" t="s">
        <v>984</v>
      </c>
      <c r="F510" s="177" t="s">
        <v>992</v>
      </c>
      <c r="G510" s="177" t="s">
        <v>929</v>
      </c>
      <c r="H510" s="178" t="s">
        <v>1148</v>
      </c>
      <c r="I510" s="178" t="s">
        <v>982</v>
      </c>
      <c r="J510" s="178" t="s">
        <v>991</v>
      </c>
      <c r="K510" s="150">
        <f>'2. ICAAP Comparison'!E51</f>
        <v>0</v>
      </c>
    </row>
    <row r="511" spans="1:11" x14ac:dyDescent="0.25">
      <c r="A511" s="149" t="s">
        <v>592</v>
      </c>
      <c r="B511" s="177" t="s">
        <v>49</v>
      </c>
      <c r="C511" s="177" t="s">
        <v>124</v>
      </c>
      <c r="D511" s="177" t="s">
        <v>1149</v>
      </c>
      <c r="E511" s="177" t="s">
        <v>984</v>
      </c>
      <c r="F511" s="177" t="s">
        <v>990</v>
      </c>
      <c r="G511" s="177" t="s">
        <v>929</v>
      </c>
      <c r="H511" s="178" t="s">
        <v>1148</v>
      </c>
      <c r="I511" s="178" t="s">
        <v>982</v>
      </c>
      <c r="J511" s="178" t="s">
        <v>989</v>
      </c>
      <c r="K511" s="150">
        <f>'2. ICAAP Comparison'!E52</f>
        <v>0</v>
      </c>
    </row>
    <row r="512" spans="1:11" x14ac:dyDescent="0.25">
      <c r="A512" s="149" t="s">
        <v>593</v>
      </c>
      <c r="B512" s="177" t="s">
        <v>49</v>
      </c>
      <c r="C512" s="177" t="s">
        <v>124</v>
      </c>
      <c r="D512" s="177" t="s">
        <v>1149</v>
      </c>
      <c r="E512" s="177" t="s">
        <v>984</v>
      </c>
      <c r="F512" s="177" t="s">
        <v>988</v>
      </c>
      <c r="G512" s="177" t="s">
        <v>929</v>
      </c>
      <c r="H512" s="178" t="s">
        <v>1148</v>
      </c>
      <c r="I512" s="178" t="s">
        <v>982</v>
      </c>
      <c r="J512" s="178" t="s">
        <v>987</v>
      </c>
      <c r="K512" s="150">
        <f>'2. ICAAP Comparison'!E53</f>
        <v>0</v>
      </c>
    </row>
    <row r="513" spans="1:11" x14ac:dyDescent="0.25">
      <c r="A513" s="149" t="s">
        <v>594</v>
      </c>
      <c r="B513" s="177" t="s">
        <v>49</v>
      </c>
      <c r="C513" s="177" t="s">
        <v>124</v>
      </c>
      <c r="D513" s="177" t="s">
        <v>1149</v>
      </c>
      <c r="E513" s="177" t="s">
        <v>984</v>
      </c>
      <c r="F513" s="177" t="s">
        <v>986</v>
      </c>
      <c r="G513" s="177" t="s">
        <v>929</v>
      </c>
      <c r="H513" s="178" t="s">
        <v>1148</v>
      </c>
      <c r="I513" s="178" t="s">
        <v>982</v>
      </c>
      <c r="J513" s="178" t="s">
        <v>985</v>
      </c>
      <c r="K513" s="150">
        <f>'2. ICAAP Comparison'!E54</f>
        <v>0</v>
      </c>
    </row>
    <row r="514" spans="1:11" x14ac:dyDescent="0.25">
      <c r="A514" s="149" t="s">
        <v>595</v>
      </c>
      <c r="B514" s="177" t="s">
        <v>49</v>
      </c>
      <c r="C514" s="177" t="s">
        <v>124</v>
      </c>
      <c r="D514" s="177" t="s">
        <v>1149</v>
      </c>
      <c r="E514" s="177" t="s">
        <v>984</v>
      </c>
      <c r="F514" s="177" t="s">
        <v>983</v>
      </c>
      <c r="G514" s="177" t="s">
        <v>929</v>
      </c>
      <c r="H514" s="178" t="s">
        <v>1148</v>
      </c>
      <c r="I514" s="178" t="s">
        <v>982</v>
      </c>
      <c r="J514" s="178" t="s">
        <v>981</v>
      </c>
      <c r="K514" s="150">
        <f>'2. ICAAP Comparison'!E55</f>
        <v>0</v>
      </c>
    </row>
    <row r="515" spans="1:11" x14ac:dyDescent="0.25">
      <c r="A515" s="149" t="s">
        <v>596</v>
      </c>
      <c r="B515" s="177" t="s">
        <v>49</v>
      </c>
      <c r="C515" s="177" t="s">
        <v>124</v>
      </c>
      <c r="D515" s="177" t="s">
        <v>1149</v>
      </c>
      <c r="E515" s="177" t="s">
        <v>944</v>
      </c>
      <c r="F515" s="177" t="s">
        <v>911</v>
      </c>
      <c r="G515" s="177" t="s">
        <v>929</v>
      </c>
      <c r="H515" s="178" t="s">
        <v>1148</v>
      </c>
      <c r="I515" s="178" t="s">
        <v>942</v>
      </c>
      <c r="J515" s="178" t="s">
        <v>911</v>
      </c>
      <c r="K515" s="150">
        <f>'2. ICAAP Comparison'!E56</f>
        <v>0</v>
      </c>
    </row>
    <row r="516" spans="1:11" x14ac:dyDescent="0.25">
      <c r="A516" s="149" t="s">
        <v>597</v>
      </c>
      <c r="B516" s="177" t="s">
        <v>49</v>
      </c>
      <c r="C516" s="177" t="s">
        <v>124</v>
      </c>
      <c r="D516" s="177" t="s">
        <v>1149</v>
      </c>
      <c r="E516" s="177" t="s">
        <v>944</v>
      </c>
      <c r="F516" s="177" t="s">
        <v>980</v>
      </c>
      <c r="G516" s="177" t="s">
        <v>929</v>
      </c>
      <c r="H516" s="178" t="s">
        <v>1148</v>
      </c>
      <c r="I516" s="178" t="s">
        <v>942</v>
      </c>
      <c r="J516" s="178" t="s">
        <v>979</v>
      </c>
      <c r="K516" s="150">
        <f>'2. ICAAP Comparison'!E57</f>
        <v>0</v>
      </c>
    </row>
    <row r="517" spans="1:11" x14ac:dyDescent="0.25">
      <c r="A517" s="149" t="s">
        <v>598</v>
      </c>
      <c r="B517" s="177" t="s">
        <v>49</v>
      </c>
      <c r="C517" s="177" t="s">
        <v>124</v>
      </c>
      <c r="D517" s="177" t="s">
        <v>1149</v>
      </c>
      <c r="E517" s="177" t="s">
        <v>944</v>
      </c>
      <c r="F517" s="177" t="s">
        <v>978</v>
      </c>
      <c r="G517" s="177" t="s">
        <v>929</v>
      </c>
      <c r="H517" s="178" t="s">
        <v>1148</v>
      </c>
      <c r="I517" s="178" t="s">
        <v>942</v>
      </c>
      <c r="J517" s="178" t="s">
        <v>977</v>
      </c>
      <c r="K517" s="150">
        <f>'2. ICAAP Comparison'!E58</f>
        <v>0</v>
      </c>
    </row>
    <row r="518" spans="1:11" x14ac:dyDescent="0.25">
      <c r="A518" s="149" t="s">
        <v>599</v>
      </c>
      <c r="B518" s="177" t="s">
        <v>49</v>
      </c>
      <c r="C518" s="177" t="s">
        <v>124</v>
      </c>
      <c r="D518" s="177" t="s">
        <v>1149</v>
      </c>
      <c r="E518" s="177" t="s">
        <v>944</v>
      </c>
      <c r="F518" s="177" t="s">
        <v>976</v>
      </c>
      <c r="G518" s="177" t="s">
        <v>929</v>
      </c>
      <c r="H518" s="178" t="s">
        <v>1148</v>
      </c>
      <c r="I518" s="178" t="s">
        <v>942</v>
      </c>
      <c r="J518" s="178" t="s">
        <v>975</v>
      </c>
      <c r="K518" s="150">
        <f>'2. ICAAP Comparison'!E59</f>
        <v>0</v>
      </c>
    </row>
    <row r="519" spans="1:11" x14ac:dyDescent="0.25">
      <c r="A519" s="149" t="s">
        <v>600</v>
      </c>
      <c r="B519" s="177" t="s">
        <v>49</v>
      </c>
      <c r="C519" s="177" t="s">
        <v>124</v>
      </c>
      <c r="D519" s="177" t="s">
        <v>1149</v>
      </c>
      <c r="E519" s="177" t="s">
        <v>944</v>
      </c>
      <c r="F519" s="177" t="s">
        <v>974</v>
      </c>
      <c r="G519" s="177" t="s">
        <v>929</v>
      </c>
      <c r="H519" s="178" t="s">
        <v>1148</v>
      </c>
      <c r="I519" s="178" t="s">
        <v>942</v>
      </c>
      <c r="J519" s="178" t="s">
        <v>973</v>
      </c>
      <c r="K519" s="150">
        <f>'2. ICAAP Comparison'!E60</f>
        <v>0</v>
      </c>
    </row>
    <row r="520" spans="1:11" x14ac:dyDescent="0.25">
      <c r="A520" s="149" t="s">
        <v>601</v>
      </c>
      <c r="B520" s="177" t="s">
        <v>49</v>
      </c>
      <c r="C520" s="177" t="s">
        <v>124</v>
      </c>
      <c r="D520" s="177" t="s">
        <v>1149</v>
      </c>
      <c r="E520" s="177" t="s">
        <v>944</v>
      </c>
      <c r="F520" s="177" t="s">
        <v>972</v>
      </c>
      <c r="G520" s="177" t="s">
        <v>929</v>
      </c>
      <c r="H520" s="178" t="s">
        <v>1148</v>
      </c>
      <c r="I520" s="178" t="s">
        <v>942</v>
      </c>
      <c r="J520" s="178" t="s">
        <v>971</v>
      </c>
      <c r="K520" s="150">
        <f>'2. ICAAP Comparison'!E61</f>
        <v>0</v>
      </c>
    </row>
    <row r="521" spans="1:11" x14ac:dyDescent="0.25">
      <c r="A521" s="149" t="s">
        <v>602</v>
      </c>
      <c r="B521" s="177" t="s">
        <v>49</v>
      </c>
      <c r="C521" s="177" t="s">
        <v>124</v>
      </c>
      <c r="D521" s="177" t="s">
        <v>1149</v>
      </c>
      <c r="E521" s="177" t="s">
        <v>944</v>
      </c>
      <c r="F521" s="177" t="s">
        <v>970</v>
      </c>
      <c r="G521" s="177" t="s">
        <v>929</v>
      </c>
      <c r="H521" s="178" t="s">
        <v>1148</v>
      </c>
      <c r="I521" s="178" t="s">
        <v>942</v>
      </c>
      <c r="J521" s="178" t="s">
        <v>969</v>
      </c>
      <c r="K521" s="150">
        <f>'2. ICAAP Comparison'!E62</f>
        <v>0</v>
      </c>
    </row>
    <row r="522" spans="1:11" x14ac:dyDescent="0.25">
      <c r="A522" s="149" t="s">
        <v>603</v>
      </c>
      <c r="B522" s="177" t="s">
        <v>49</v>
      </c>
      <c r="C522" s="177" t="s">
        <v>124</v>
      </c>
      <c r="D522" s="177" t="s">
        <v>1149</v>
      </c>
      <c r="E522" s="177" t="s">
        <v>944</v>
      </c>
      <c r="F522" s="177" t="s">
        <v>968</v>
      </c>
      <c r="G522" s="177" t="s">
        <v>929</v>
      </c>
      <c r="H522" s="178" t="s">
        <v>1148</v>
      </c>
      <c r="I522" s="178" t="s">
        <v>942</v>
      </c>
      <c r="J522" s="178" t="s">
        <v>967</v>
      </c>
      <c r="K522" s="150">
        <f>'2. ICAAP Comparison'!E63</f>
        <v>0</v>
      </c>
    </row>
    <row r="523" spans="1:11" x14ac:dyDescent="0.25">
      <c r="A523" s="149" t="s">
        <v>604</v>
      </c>
      <c r="B523" s="177" t="s">
        <v>49</v>
      </c>
      <c r="C523" s="177" t="s">
        <v>124</v>
      </c>
      <c r="D523" s="177" t="s">
        <v>1149</v>
      </c>
      <c r="E523" s="177" t="s">
        <v>944</v>
      </c>
      <c r="F523" s="177" t="s">
        <v>966</v>
      </c>
      <c r="G523" s="177" t="s">
        <v>929</v>
      </c>
      <c r="H523" s="178" t="s">
        <v>1148</v>
      </c>
      <c r="I523" s="178" t="s">
        <v>942</v>
      </c>
      <c r="J523" s="178" t="s">
        <v>965</v>
      </c>
      <c r="K523" s="150">
        <f>'2. ICAAP Comparison'!E64</f>
        <v>0</v>
      </c>
    </row>
    <row r="524" spans="1:11" x14ac:dyDescent="0.25">
      <c r="A524" s="149" t="s">
        <v>605</v>
      </c>
      <c r="B524" s="177" t="s">
        <v>49</v>
      </c>
      <c r="C524" s="177" t="s">
        <v>124</v>
      </c>
      <c r="D524" s="177" t="s">
        <v>1149</v>
      </c>
      <c r="E524" s="177" t="s">
        <v>944</v>
      </c>
      <c r="F524" s="177" t="s">
        <v>964</v>
      </c>
      <c r="G524" s="177" t="s">
        <v>929</v>
      </c>
      <c r="H524" s="178" t="s">
        <v>1148</v>
      </c>
      <c r="I524" s="178" t="s">
        <v>942</v>
      </c>
      <c r="J524" s="178" t="s">
        <v>963</v>
      </c>
      <c r="K524" s="150">
        <f>'2. ICAAP Comparison'!E65</f>
        <v>0</v>
      </c>
    </row>
    <row r="525" spans="1:11" x14ac:dyDescent="0.25">
      <c r="A525" s="149" t="s">
        <v>606</v>
      </c>
      <c r="B525" s="177" t="s">
        <v>49</v>
      </c>
      <c r="C525" s="177" t="s">
        <v>124</v>
      </c>
      <c r="D525" s="177" t="s">
        <v>1149</v>
      </c>
      <c r="E525" s="177" t="s">
        <v>944</v>
      </c>
      <c r="F525" s="177" t="s">
        <v>962</v>
      </c>
      <c r="G525" s="177" t="s">
        <v>929</v>
      </c>
      <c r="H525" s="178" t="s">
        <v>1148</v>
      </c>
      <c r="I525" s="178" t="s">
        <v>942</v>
      </c>
      <c r="J525" s="178" t="s">
        <v>961</v>
      </c>
      <c r="K525" s="150">
        <f>'2. ICAAP Comparison'!E66</f>
        <v>0</v>
      </c>
    </row>
    <row r="526" spans="1:11" x14ac:dyDescent="0.25">
      <c r="A526" s="149" t="s">
        <v>607</v>
      </c>
      <c r="B526" s="177" t="s">
        <v>49</v>
      </c>
      <c r="C526" s="177" t="s">
        <v>124</v>
      </c>
      <c r="D526" s="177" t="s">
        <v>1149</v>
      </c>
      <c r="E526" s="177" t="s">
        <v>944</v>
      </c>
      <c r="F526" s="177" t="s">
        <v>960</v>
      </c>
      <c r="G526" s="177" t="s">
        <v>929</v>
      </c>
      <c r="H526" s="178" t="s">
        <v>1148</v>
      </c>
      <c r="I526" s="178" t="s">
        <v>942</v>
      </c>
      <c r="J526" s="178" t="s">
        <v>959</v>
      </c>
      <c r="K526" s="150">
        <f>'2. ICAAP Comparison'!E67</f>
        <v>0</v>
      </c>
    </row>
    <row r="527" spans="1:11" x14ac:dyDescent="0.25">
      <c r="A527" s="149" t="s">
        <v>608</v>
      </c>
      <c r="B527" s="177" t="s">
        <v>49</v>
      </c>
      <c r="C527" s="177" t="s">
        <v>124</v>
      </c>
      <c r="D527" s="177" t="s">
        <v>1149</v>
      </c>
      <c r="E527" s="177" t="s">
        <v>944</v>
      </c>
      <c r="F527" s="177" t="s">
        <v>958</v>
      </c>
      <c r="G527" s="177" t="s">
        <v>929</v>
      </c>
      <c r="H527" s="178" t="s">
        <v>1148</v>
      </c>
      <c r="I527" s="178" t="s">
        <v>942</v>
      </c>
      <c r="J527" s="178" t="s">
        <v>957</v>
      </c>
      <c r="K527" s="150">
        <f>'2. ICAAP Comparison'!E68</f>
        <v>0</v>
      </c>
    </row>
    <row r="528" spans="1:11" x14ac:dyDescent="0.25">
      <c r="A528" s="149" t="s">
        <v>609</v>
      </c>
      <c r="B528" s="177" t="s">
        <v>49</v>
      </c>
      <c r="C528" s="177" t="s">
        <v>124</v>
      </c>
      <c r="D528" s="177" t="s">
        <v>1149</v>
      </c>
      <c r="E528" s="177" t="s">
        <v>944</v>
      </c>
      <c r="F528" s="177" t="s">
        <v>956</v>
      </c>
      <c r="G528" s="177" t="s">
        <v>929</v>
      </c>
      <c r="H528" s="178" t="s">
        <v>1148</v>
      </c>
      <c r="I528" s="178" t="s">
        <v>942</v>
      </c>
      <c r="J528" s="178" t="s">
        <v>955</v>
      </c>
      <c r="K528" s="150">
        <f>'2. ICAAP Comparison'!E69</f>
        <v>0</v>
      </c>
    </row>
    <row r="529" spans="1:11" x14ac:dyDescent="0.25">
      <c r="A529" s="149" t="s">
        <v>610</v>
      </c>
      <c r="B529" s="177" t="s">
        <v>49</v>
      </c>
      <c r="C529" s="177" t="s">
        <v>124</v>
      </c>
      <c r="D529" s="177" t="s">
        <v>1149</v>
      </c>
      <c r="E529" s="177" t="s">
        <v>944</v>
      </c>
      <c r="F529" s="177" t="s">
        <v>954</v>
      </c>
      <c r="G529" s="177" t="s">
        <v>929</v>
      </c>
      <c r="H529" s="178" t="s">
        <v>1148</v>
      </c>
      <c r="I529" s="178" t="s">
        <v>942</v>
      </c>
      <c r="J529" s="178" t="s">
        <v>953</v>
      </c>
      <c r="K529" s="150">
        <f>'2. ICAAP Comparison'!E70</f>
        <v>0</v>
      </c>
    </row>
    <row r="530" spans="1:11" x14ac:dyDescent="0.25">
      <c r="A530" s="149" t="s">
        <v>611</v>
      </c>
      <c r="B530" s="177" t="s">
        <v>49</v>
      </c>
      <c r="C530" s="177" t="s">
        <v>124</v>
      </c>
      <c r="D530" s="177" t="s">
        <v>1149</v>
      </c>
      <c r="E530" s="177" t="s">
        <v>944</v>
      </c>
      <c r="F530" s="177" t="s">
        <v>952</v>
      </c>
      <c r="G530" s="177" t="s">
        <v>929</v>
      </c>
      <c r="H530" s="178" t="s">
        <v>1148</v>
      </c>
      <c r="I530" s="178" t="s">
        <v>942</v>
      </c>
      <c r="J530" s="178" t="s">
        <v>951</v>
      </c>
      <c r="K530" s="150">
        <f>'2. ICAAP Comparison'!E71</f>
        <v>0</v>
      </c>
    </row>
    <row r="531" spans="1:11" x14ac:dyDescent="0.25">
      <c r="A531" s="149" t="s">
        <v>612</v>
      </c>
      <c r="B531" s="177" t="s">
        <v>49</v>
      </c>
      <c r="C531" s="177" t="s">
        <v>124</v>
      </c>
      <c r="D531" s="177" t="s">
        <v>1149</v>
      </c>
      <c r="E531" s="177" t="s">
        <v>944</v>
      </c>
      <c r="F531" s="177" t="s">
        <v>950</v>
      </c>
      <c r="G531" s="177" t="s">
        <v>929</v>
      </c>
      <c r="H531" s="178" t="s">
        <v>1148</v>
      </c>
      <c r="I531" s="178" t="s">
        <v>942</v>
      </c>
      <c r="J531" s="178" t="s">
        <v>949</v>
      </c>
      <c r="K531" s="150">
        <f>'2. ICAAP Comparison'!E72</f>
        <v>0</v>
      </c>
    </row>
    <row r="532" spans="1:11" x14ac:dyDescent="0.25">
      <c r="A532" s="149" t="s">
        <v>613</v>
      </c>
      <c r="B532" s="177" t="s">
        <v>49</v>
      </c>
      <c r="C532" s="177" t="s">
        <v>124</v>
      </c>
      <c r="D532" s="177" t="s">
        <v>1149</v>
      </c>
      <c r="E532" s="177" t="s">
        <v>944</v>
      </c>
      <c r="F532" s="177" t="s">
        <v>948</v>
      </c>
      <c r="G532" s="177" t="s">
        <v>929</v>
      </c>
      <c r="H532" s="178" t="s">
        <v>1148</v>
      </c>
      <c r="I532" s="178" t="s">
        <v>942</v>
      </c>
      <c r="J532" s="178" t="s">
        <v>947</v>
      </c>
      <c r="K532" s="150">
        <f>'2. ICAAP Comparison'!E73</f>
        <v>0</v>
      </c>
    </row>
    <row r="533" spans="1:11" x14ac:dyDescent="0.25">
      <c r="A533" s="149" t="s">
        <v>614</v>
      </c>
      <c r="B533" s="177" t="s">
        <v>49</v>
      </c>
      <c r="C533" s="177" t="s">
        <v>124</v>
      </c>
      <c r="D533" s="177" t="s">
        <v>1149</v>
      </c>
      <c r="E533" s="177" t="s">
        <v>944</v>
      </c>
      <c r="F533" s="177" t="s">
        <v>946</v>
      </c>
      <c r="G533" s="177" t="s">
        <v>929</v>
      </c>
      <c r="H533" s="178" t="s">
        <v>1148</v>
      </c>
      <c r="I533" s="178" t="s">
        <v>942</v>
      </c>
      <c r="J533" s="178" t="s">
        <v>945</v>
      </c>
      <c r="K533" s="150">
        <f>'2. ICAAP Comparison'!E74</f>
        <v>0</v>
      </c>
    </row>
    <row r="534" spans="1:11" x14ac:dyDescent="0.25">
      <c r="A534" s="149" t="s">
        <v>615</v>
      </c>
      <c r="B534" s="177" t="s">
        <v>49</v>
      </c>
      <c r="C534" s="177" t="s">
        <v>124</v>
      </c>
      <c r="D534" s="177" t="s">
        <v>1149</v>
      </c>
      <c r="E534" s="177" t="s">
        <v>944</v>
      </c>
      <c r="F534" s="177" t="s">
        <v>943</v>
      </c>
      <c r="G534" s="177" t="s">
        <v>929</v>
      </c>
      <c r="H534" s="178" t="s">
        <v>1148</v>
      </c>
      <c r="I534" s="178" t="s">
        <v>942</v>
      </c>
      <c r="J534" s="178" t="s">
        <v>941</v>
      </c>
      <c r="K534" s="150">
        <f>'2. ICAAP Comparison'!E75</f>
        <v>0</v>
      </c>
    </row>
    <row r="535" spans="1:11" x14ac:dyDescent="0.25">
      <c r="A535" s="149" t="s">
        <v>616</v>
      </c>
      <c r="B535" s="177" t="s">
        <v>49</v>
      </c>
      <c r="C535" s="177" t="s">
        <v>124</v>
      </c>
      <c r="D535" s="177" t="s">
        <v>1149</v>
      </c>
      <c r="E535" s="177" t="s">
        <v>940</v>
      </c>
      <c r="F535" s="177" t="s">
        <v>939</v>
      </c>
      <c r="G535" s="177" t="s">
        <v>929</v>
      </c>
      <c r="H535" s="178" t="s">
        <v>1148</v>
      </c>
      <c r="I535" s="178" t="s">
        <v>938</v>
      </c>
      <c r="K535" s="150">
        <f>'2. ICAAP Comparison'!E76</f>
        <v>0</v>
      </c>
    </row>
    <row r="536" spans="1:11" x14ac:dyDescent="0.25">
      <c r="A536" s="149" t="s">
        <v>617</v>
      </c>
      <c r="B536" s="177" t="s">
        <v>49</v>
      </c>
      <c r="C536" s="177" t="s">
        <v>124</v>
      </c>
      <c r="D536" s="177" t="s">
        <v>1149</v>
      </c>
      <c r="E536" s="177" t="s">
        <v>89</v>
      </c>
      <c r="F536" s="177" t="s">
        <v>937</v>
      </c>
      <c r="G536" s="177" t="s">
        <v>929</v>
      </c>
      <c r="H536" s="178" t="s">
        <v>1148</v>
      </c>
      <c r="I536" s="178" t="s">
        <v>932</v>
      </c>
      <c r="J536" s="178" t="s">
        <v>936</v>
      </c>
      <c r="K536" s="150">
        <f>'2. ICAAP Comparison'!E77</f>
        <v>0</v>
      </c>
    </row>
    <row r="537" spans="1:11" x14ac:dyDescent="0.25">
      <c r="A537" s="149" t="s">
        <v>618</v>
      </c>
      <c r="B537" s="177" t="s">
        <v>49</v>
      </c>
      <c r="C537" s="177" t="s">
        <v>124</v>
      </c>
      <c r="D537" s="177" t="s">
        <v>1149</v>
      </c>
      <c r="E537" s="177" t="s">
        <v>89</v>
      </c>
      <c r="F537" s="177" t="s">
        <v>935</v>
      </c>
      <c r="G537" s="177" t="s">
        <v>929</v>
      </c>
      <c r="H537" s="178" t="s">
        <v>1148</v>
      </c>
      <c r="I537" s="178" t="s">
        <v>932</v>
      </c>
      <c r="J537" s="178" t="s">
        <v>934</v>
      </c>
      <c r="K537" s="150">
        <f>'2. ICAAP Comparison'!E78</f>
        <v>0</v>
      </c>
    </row>
    <row r="538" spans="1:11" x14ac:dyDescent="0.25">
      <c r="A538" s="149" t="s">
        <v>619</v>
      </c>
      <c r="B538" s="177" t="s">
        <v>49</v>
      </c>
      <c r="C538" s="177" t="s">
        <v>124</v>
      </c>
      <c r="D538" s="177" t="s">
        <v>1149</v>
      </c>
      <c r="E538" s="177" t="s">
        <v>89</v>
      </c>
      <c r="F538" s="177" t="s">
        <v>933</v>
      </c>
      <c r="G538" s="177" t="s">
        <v>929</v>
      </c>
      <c r="H538" s="178" t="s">
        <v>1148</v>
      </c>
      <c r="I538" s="178" t="s">
        <v>932</v>
      </c>
      <c r="J538" s="178" t="s">
        <v>931</v>
      </c>
      <c r="K538" s="150">
        <f>'2. ICAAP Comparison'!E79</f>
        <v>0</v>
      </c>
    </row>
    <row r="539" spans="1:11" x14ac:dyDescent="0.25">
      <c r="A539" s="149" t="s">
        <v>620</v>
      </c>
      <c r="B539" s="177" t="s">
        <v>49</v>
      </c>
      <c r="C539" s="177" t="s">
        <v>124</v>
      </c>
      <c r="D539" s="177" t="s">
        <v>1149</v>
      </c>
      <c r="E539" s="177" t="s">
        <v>930</v>
      </c>
      <c r="F539" s="177" t="s">
        <v>911</v>
      </c>
      <c r="G539" s="177" t="s">
        <v>929</v>
      </c>
      <c r="H539" s="178" t="s">
        <v>1148</v>
      </c>
      <c r="I539" s="178" t="s">
        <v>928</v>
      </c>
      <c r="J539" s="178" t="s">
        <v>911</v>
      </c>
      <c r="K539" s="150">
        <f>'2. ICAAP Comparison'!E80</f>
        <v>0</v>
      </c>
    </row>
    <row r="540" spans="1:11" x14ac:dyDescent="0.25">
      <c r="A540" s="149" t="s">
        <v>621</v>
      </c>
      <c r="B540" s="177" t="s">
        <v>49</v>
      </c>
      <c r="C540" s="177" t="s">
        <v>125</v>
      </c>
      <c r="D540" s="177" t="s">
        <v>1149</v>
      </c>
      <c r="E540" s="177" t="s">
        <v>48</v>
      </c>
      <c r="F540" s="177" t="s">
        <v>911</v>
      </c>
      <c r="G540" s="177" t="s">
        <v>927</v>
      </c>
      <c r="H540" s="178" t="s">
        <v>1148</v>
      </c>
      <c r="I540" s="178" t="s">
        <v>1069</v>
      </c>
      <c r="J540" s="178" t="s">
        <v>911</v>
      </c>
      <c r="K540" s="150">
        <f>'2. ICAAP Comparison'!E82</f>
        <v>0</v>
      </c>
    </row>
    <row r="542" spans="1:11" x14ac:dyDescent="0.25">
      <c r="A542" s="149" t="s">
        <v>622</v>
      </c>
      <c r="B542" s="177" t="s">
        <v>49</v>
      </c>
      <c r="C542" s="177" t="s">
        <v>123</v>
      </c>
      <c r="D542" s="177" t="s">
        <v>1075</v>
      </c>
      <c r="E542" s="177" t="s">
        <v>910</v>
      </c>
      <c r="F542" s="177" t="s">
        <v>925</v>
      </c>
      <c r="G542" s="177" t="s">
        <v>912</v>
      </c>
      <c r="H542" s="178" t="s">
        <v>1074</v>
      </c>
      <c r="I542" s="178" t="s">
        <v>914</v>
      </c>
      <c r="J542" s="178" t="s">
        <v>1151</v>
      </c>
      <c r="K542" s="150">
        <f>'2. ICAAP Comparison'!F10</f>
        <v>0</v>
      </c>
    </row>
    <row r="543" spans="1:11" x14ac:dyDescent="0.25">
      <c r="A543" s="149" t="s">
        <v>623</v>
      </c>
      <c r="B543" s="177" t="s">
        <v>49</v>
      </c>
      <c r="C543" s="177" t="s">
        <v>123</v>
      </c>
      <c r="D543" s="177" t="s">
        <v>1075</v>
      </c>
      <c r="E543" s="177" t="s">
        <v>910</v>
      </c>
      <c r="F543" s="177" t="s">
        <v>1068</v>
      </c>
      <c r="G543" s="177" t="s">
        <v>912</v>
      </c>
      <c r="H543" s="178" t="s">
        <v>1074</v>
      </c>
      <c r="I543" s="178" t="s">
        <v>914</v>
      </c>
      <c r="J543" s="178" t="s">
        <v>1150</v>
      </c>
      <c r="K543" s="150">
        <f>'2. ICAAP Comparison'!F11</f>
        <v>0</v>
      </c>
    </row>
    <row r="544" spans="1:11" x14ac:dyDescent="0.25">
      <c r="A544" s="149" t="s">
        <v>624</v>
      </c>
      <c r="B544" s="177" t="s">
        <v>49</v>
      </c>
      <c r="C544" s="177" t="s">
        <v>123</v>
      </c>
      <c r="D544" s="177" t="s">
        <v>1075</v>
      </c>
      <c r="E544" s="177" t="s">
        <v>910</v>
      </c>
      <c r="F544" s="177" t="s">
        <v>1066</v>
      </c>
      <c r="G544" s="177" t="s">
        <v>912</v>
      </c>
      <c r="H544" s="178" t="s">
        <v>1074</v>
      </c>
      <c r="I544" s="178" t="s">
        <v>914</v>
      </c>
      <c r="J544" s="178" t="s">
        <v>1065</v>
      </c>
      <c r="K544" s="150">
        <f>'2. ICAAP Comparison'!F12</f>
        <v>0</v>
      </c>
    </row>
    <row r="545" spans="1:11" x14ac:dyDescent="0.25">
      <c r="A545" s="149" t="s">
        <v>625</v>
      </c>
      <c r="B545" s="177" t="s">
        <v>49</v>
      </c>
      <c r="C545" s="177" t="s">
        <v>123</v>
      </c>
      <c r="D545" s="177" t="s">
        <v>1075</v>
      </c>
      <c r="E545" s="177" t="s">
        <v>1064</v>
      </c>
      <c r="F545" s="177" t="s">
        <v>939</v>
      </c>
      <c r="G545" s="177" t="s">
        <v>912</v>
      </c>
      <c r="H545" s="178" t="s">
        <v>1074</v>
      </c>
      <c r="I545" s="178" t="s">
        <v>1063</v>
      </c>
      <c r="K545" s="150">
        <f>'2. ICAAP Comparison'!F13</f>
        <v>0</v>
      </c>
    </row>
    <row r="546" spans="1:11" x14ac:dyDescent="0.25">
      <c r="A546" s="149" t="s">
        <v>626</v>
      </c>
      <c r="B546" s="177" t="s">
        <v>49</v>
      </c>
      <c r="C546" s="177" t="s">
        <v>123</v>
      </c>
      <c r="D546" s="177" t="s">
        <v>1075</v>
      </c>
      <c r="E546" s="177" t="s">
        <v>996</v>
      </c>
      <c r="F546" s="177" t="s">
        <v>911</v>
      </c>
      <c r="G546" s="177" t="s">
        <v>912</v>
      </c>
      <c r="H546" s="178" t="s">
        <v>1074</v>
      </c>
      <c r="I546" s="178" t="s">
        <v>994</v>
      </c>
      <c r="J546" s="178" t="s">
        <v>911</v>
      </c>
      <c r="K546" s="150">
        <f>'2. ICAAP Comparison'!F14</f>
        <v>0</v>
      </c>
    </row>
    <row r="547" spans="1:11" x14ac:dyDescent="0.25">
      <c r="A547" s="149" t="s">
        <v>627</v>
      </c>
      <c r="B547" s="177" t="s">
        <v>49</v>
      </c>
      <c r="C547" s="177" t="s">
        <v>123</v>
      </c>
      <c r="D547" s="177" t="s">
        <v>1075</v>
      </c>
      <c r="E547" s="177" t="s">
        <v>984</v>
      </c>
      <c r="F547" s="177" t="s">
        <v>911</v>
      </c>
      <c r="G547" s="177" t="s">
        <v>912</v>
      </c>
      <c r="H547" s="178" t="s">
        <v>1074</v>
      </c>
      <c r="I547" s="178" t="s">
        <v>982</v>
      </c>
      <c r="J547" s="178" t="s">
        <v>911</v>
      </c>
      <c r="K547" s="150">
        <f>'2. ICAAP Comparison'!F15</f>
        <v>0</v>
      </c>
    </row>
    <row r="548" spans="1:11" x14ac:dyDescent="0.25">
      <c r="A548" s="149" t="s">
        <v>628</v>
      </c>
      <c r="B548" s="177" t="s">
        <v>49</v>
      </c>
      <c r="C548" s="177" t="s">
        <v>123</v>
      </c>
      <c r="D548" s="177" t="s">
        <v>1075</v>
      </c>
      <c r="E548" s="177" t="s">
        <v>83</v>
      </c>
      <c r="F548" s="177" t="s">
        <v>939</v>
      </c>
      <c r="G548" s="177" t="s">
        <v>912</v>
      </c>
      <c r="H548" s="178" t="s">
        <v>1074</v>
      </c>
      <c r="I548" s="178" t="s">
        <v>1062</v>
      </c>
      <c r="K548" s="150">
        <f>'2. ICAAP Comparison'!F16</f>
        <v>0</v>
      </c>
    </row>
    <row r="549" spans="1:11" x14ac:dyDescent="0.25">
      <c r="A549" s="149" t="s">
        <v>629</v>
      </c>
      <c r="B549" s="177" t="s">
        <v>49</v>
      </c>
      <c r="C549" s="177" t="s">
        <v>123</v>
      </c>
      <c r="D549" s="177" t="s">
        <v>1075</v>
      </c>
      <c r="E549" s="177" t="s">
        <v>1061</v>
      </c>
      <c r="F549" s="177" t="s">
        <v>1060</v>
      </c>
      <c r="G549" s="177" t="s">
        <v>912</v>
      </c>
      <c r="H549" s="178" t="s">
        <v>1074</v>
      </c>
      <c r="I549" s="178" t="s">
        <v>1059</v>
      </c>
      <c r="J549" s="178" t="s">
        <v>1073</v>
      </c>
      <c r="K549" s="150">
        <f>'2. ICAAP Comparison'!F17</f>
        <v>0</v>
      </c>
    </row>
    <row r="550" spans="1:11" x14ac:dyDescent="0.25">
      <c r="A550" s="149" t="s">
        <v>630</v>
      </c>
      <c r="B550" s="177" t="s">
        <v>49</v>
      </c>
      <c r="C550" s="177" t="s">
        <v>123</v>
      </c>
      <c r="D550" s="177" t="s">
        <v>1075</v>
      </c>
      <c r="E550" s="177" t="s">
        <v>1053</v>
      </c>
      <c r="F550" s="177" t="s">
        <v>1048</v>
      </c>
      <c r="G550" s="177" t="s">
        <v>912</v>
      </c>
      <c r="H550" s="178" t="s">
        <v>1074</v>
      </c>
      <c r="I550" s="178" t="s">
        <v>1052</v>
      </c>
      <c r="J550" s="178" t="s">
        <v>1046</v>
      </c>
      <c r="K550" s="150">
        <f>'2. ICAAP Comparison'!F19</f>
        <v>0</v>
      </c>
    </row>
    <row r="551" spans="1:11" x14ac:dyDescent="0.25">
      <c r="A551" s="149" t="s">
        <v>631</v>
      </c>
      <c r="B551" s="177" t="s">
        <v>49</v>
      </c>
      <c r="C551" s="177" t="s">
        <v>123</v>
      </c>
      <c r="D551" s="177" t="s">
        <v>1075</v>
      </c>
      <c r="E551" s="177" t="s">
        <v>1051</v>
      </c>
      <c r="F551" s="177" t="s">
        <v>1048</v>
      </c>
      <c r="G551" s="177" t="s">
        <v>912</v>
      </c>
      <c r="H551" s="178" t="s">
        <v>1074</v>
      </c>
      <c r="I551" s="178" t="s">
        <v>1050</v>
      </c>
      <c r="J551" s="178" t="s">
        <v>1046</v>
      </c>
      <c r="K551" s="150">
        <f>'2. ICAAP Comparison'!F20</f>
        <v>0</v>
      </c>
    </row>
    <row r="552" spans="1:11" x14ac:dyDescent="0.25">
      <c r="A552" s="149" t="s">
        <v>632</v>
      </c>
      <c r="B552" s="177" t="s">
        <v>49</v>
      </c>
      <c r="C552" s="177" t="s">
        <v>123</v>
      </c>
      <c r="D552" s="177" t="s">
        <v>1075</v>
      </c>
      <c r="E552" s="177" t="s">
        <v>1049</v>
      </c>
      <c r="F552" s="177" t="s">
        <v>1048</v>
      </c>
      <c r="G552" s="177" t="s">
        <v>912</v>
      </c>
      <c r="H552" s="178" t="s">
        <v>1074</v>
      </c>
      <c r="I552" s="178" t="s">
        <v>1047</v>
      </c>
      <c r="J552" s="178" t="s">
        <v>1046</v>
      </c>
      <c r="K552" s="150">
        <f>'2. ICAAP Comparison'!F21</f>
        <v>0</v>
      </c>
    </row>
    <row r="553" spans="1:11" x14ac:dyDescent="0.25">
      <c r="A553" s="149" t="s">
        <v>633</v>
      </c>
      <c r="B553" s="177" t="s">
        <v>49</v>
      </c>
      <c r="C553" s="177" t="s">
        <v>124</v>
      </c>
      <c r="D553" s="177" t="s">
        <v>1075</v>
      </c>
      <c r="E553" s="177" t="s">
        <v>910</v>
      </c>
      <c r="F553" s="177" t="s">
        <v>1041</v>
      </c>
      <c r="G553" s="177" t="s">
        <v>929</v>
      </c>
      <c r="H553" s="178" t="s">
        <v>1074</v>
      </c>
      <c r="I553" s="178" t="s">
        <v>914</v>
      </c>
      <c r="J553" s="178" t="s">
        <v>1040</v>
      </c>
      <c r="K553" s="150">
        <f>'2. ICAAP Comparison'!F25</f>
        <v>0</v>
      </c>
    </row>
    <row r="554" spans="1:11" x14ac:dyDescent="0.25">
      <c r="A554" s="149" t="s">
        <v>634</v>
      </c>
      <c r="B554" s="177" t="s">
        <v>49</v>
      </c>
      <c r="C554" s="177" t="s">
        <v>124</v>
      </c>
      <c r="D554" s="177" t="s">
        <v>1075</v>
      </c>
      <c r="E554" s="177" t="s">
        <v>910</v>
      </c>
      <c r="F554" s="177" t="s">
        <v>1039</v>
      </c>
      <c r="G554" s="177" t="s">
        <v>929</v>
      </c>
      <c r="H554" s="178" t="s">
        <v>1074</v>
      </c>
      <c r="I554" s="178" t="s">
        <v>914</v>
      </c>
      <c r="J554" s="178" t="s">
        <v>1038</v>
      </c>
      <c r="K554" s="150">
        <f>'2. ICAAP Comparison'!F26</f>
        <v>0</v>
      </c>
    </row>
    <row r="555" spans="1:11" x14ac:dyDescent="0.25">
      <c r="A555" s="149" t="s">
        <v>635</v>
      </c>
      <c r="B555" s="177" t="s">
        <v>49</v>
      </c>
      <c r="C555" s="177" t="s">
        <v>124</v>
      </c>
      <c r="D555" s="177" t="s">
        <v>1075</v>
      </c>
      <c r="E555" s="177" t="s">
        <v>910</v>
      </c>
      <c r="F555" s="177" t="s">
        <v>1037</v>
      </c>
      <c r="G555" s="177" t="s">
        <v>929</v>
      </c>
      <c r="H555" s="178" t="s">
        <v>1074</v>
      </c>
      <c r="I555" s="178" t="s">
        <v>914</v>
      </c>
      <c r="J555" s="178" t="s">
        <v>1036</v>
      </c>
      <c r="K555" s="150">
        <f>'2. ICAAP Comparison'!F27</f>
        <v>0</v>
      </c>
    </row>
    <row r="556" spans="1:11" x14ac:dyDescent="0.25">
      <c r="A556" s="149" t="s">
        <v>636</v>
      </c>
      <c r="B556" s="177" t="s">
        <v>49</v>
      </c>
      <c r="C556" s="177" t="s">
        <v>124</v>
      </c>
      <c r="D556" s="177" t="s">
        <v>1075</v>
      </c>
      <c r="E556" s="177" t="s">
        <v>910</v>
      </c>
      <c r="F556" s="177" t="s">
        <v>1035</v>
      </c>
      <c r="G556" s="177" t="s">
        <v>929</v>
      </c>
      <c r="H556" s="178" t="s">
        <v>1074</v>
      </c>
      <c r="I556" s="178" t="s">
        <v>914</v>
      </c>
      <c r="J556" s="178" t="s">
        <v>1034</v>
      </c>
      <c r="K556" s="150">
        <f>'2. ICAAP Comparison'!F28</f>
        <v>0</v>
      </c>
    </row>
    <row r="557" spans="1:11" x14ac:dyDescent="0.25">
      <c r="A557" s="149" t="s">
        <v>637</v>
      </c>
      <c r="B557" s="177" t="s">
        <v>49</v>
      </c>
      <c r="C557" s="177" t="s">
        <v>124</v>
      </c>
      <c r="D557" s="177" t="s">
        <v>1075</v>
      </c>
      <c r="E557" s="177" t="s">
        <v>910</v>
      </c>
      <c r="F557" s="177" t="s">
        <v>1033</v>
      </c>
      <c r="G557" s="177" t="s">
        <v>929</v>
      </c>
      <c r="H557" s="178" t="s">
        <v>1074</v>
      </c>
      <c r="I557" s="178" t="s">
        <v>914</v>
      </c>
      <c r="J557" s="178" t="s">
        <v>1032</v>
      </c>
      <c r="K557" s="150">
        <f>'2. ICAAP Comparison'!F29</f>
        <v>0</v>
      </c>
    </row>
    <row r="558" spans="1:11" x14ac:dyDescent="0.25">
      <c r="A558" s="149" t="s">
        <v>638</v>
      </c>
      <c r="B558" s="177" t="s">
        <v>49</v>
      </c>
      <c r="C558" s="177" t="s">
        <v>124</v>
      </c>
      <c r="D558" s="177" t="s">
        <v>1075</v>
      </c>
      <c r="E558" s="177" t="s">
        <v>910</v>
      </c>
      <c r="F558" s="177" t="s">
        <v>1031</v>
      </c>
      <c r="G558" s="177" t="s">
        <v>929</v>
      </c>
      <c r="H558" s="178" t="s">
        <v>1074</v>
      </c>
      <c r="I558" s="178" t="s">
        <v>914</v>
      </c>
      <c r="J558" s="178" t="s">
        <v>1030</v>
      </c>
      <c r="K558" s="150">
        <f>'2. ICAAP Comparison'!F30</f>
        <v>0</v>
      </c>
    </row>
    <row r="559" spans="1:11" x14ac:dyDescent="0.25">
      <c r="A559" s="149" t="s">
        <v>639</v>
      </c>
      <c r="B559" s="177" t="s">
        <v>49</v>
      </c>
      <c r="C559" s="177" t="s">
        <v>124</v>
      </c>
      <c r="D559" s="177" t="s">
        <v>1075</v>
      </c>
      <c r="E559" s="177" t="s">
        <v>910</v>
      </c>
      <c r="F559" s="177" t="s">
        <v>1146</v>
      </c>
      <c r="G559" s="177" t="s">
        <v>929</v>
      </c>
      <c r="H559" s="178" t="s">
        <v>1074</v>
      </c>
      <c r="I559" s="178" t="s">
        <v>914</v>
      </c>
      <c r="J559" s="178" t="s">
        <v>1145</v>
      </c>
      <c r="K559" s="150">
        <f>'2. ICAAP Comparison'!F31</f>
        <v>0</v>
      </c>
    </row>
    <row r="560" spans="1:11" x14ac:dyDescent="0.25">
      <c r="A560" s="149" t="s">
        <v>640</v>
      </c>
      <c r="B560" s="177" t="s">
        <v>49</v>
      </c>
      <c r="C560" s="177" t="s">
        <v>124</v>
      </c>
      <c r="D560" s="177" t="s">
        <v>1075</v>
      </c>
      <c r="E560" s="177" t="s">
        <v>996</v>
      </c>
      <c r="F560" s="177" t="s">
        <v>1028</v>
      </c>
      <c r="G560" s="177" t="s">
        <v>929</v>
      </c>
      <c r="H560" s="178" t="s">
        <v>1074</v>
      </c>
      <c r="I560" s="178" t="s">
        <v>994</v>
      </c>
      <c r="J560" s="178" t="s">
        <v>1027</v>
      </c>
      <c r="K560" s="150">
        <f>'2. ICAAP Comparison'!F33</f>
        <v>0</v>
      </c>
    </row>
    <row r="561" spans="1:11" x14ac:dyDescent="0.25">
      <c r="A561" s="149" t="s">
        <v>641</v>
      </c>
      <c r="B561" s="177" t="s">
        <v>49</v>
      </c>
      <c r="C561" s="177" t="s">
        <v>124</v>
      </c>
      <c r="D561" s="177" t="s">
        <v>1075</v>
      </c>
      <c r="E561" s="177" t="s">
        <v>996</v>
      </c>
      <c r="F561" s="177" t="s">
        <v>1026</v>
      </c>
      <c r="G561" s="177" t="s">
        <v>929</v>
      </c>
      <c r="H561" s="178" t="s">
        <v>1074</v>
      </c>
      <c r="I561" s="178" t="s">
        <v>994</v>
      </c>
      <c r="J561" s="178" t="s">
        <v>1025</v>
      </c>
      <c r="K561" s="150">
        <f>'2. ICAAP Comparison'!F34</f>
        <v>0</v>
      </c>
    </row>
    <row r="562" spans="1:11" x14ac:dyDescent="0.25">
      <c r="A562" s="149" t="s">
        <v>642</v>
      </c>
      <c r="B562" s="177" t="s">
        <v>49</v>
      </c>
      <c r="C562" s="177" t="s">
        <v>124</v>
      </c>
      <c r="D562" s="177" t="s">
        <v>1075</v>
      </c>
      <c r="E562" s="177" t="s">
        <v>996</v>
      </c>
      <c r="F562" s="177" t="s">
        <v>1024</v>
      </c>
      <c r="G562" s="177" t="s">
        <v>929</v>
      </c>
      <c r="H562" s="178" t="s">
        <v>1074</v>
      </c>
      <c r="I562" s="178" t="s">
        <v>994</v>
      </c>
      <c r="J562" s="178" t="s">
        <v>1023</v>
      </c>
      <c r="K562" s="150">
        <f>'2. ICAAP Comparison'!F35</f>
        <v>0</v>
      </c>
    </row>
    <row r="563" spans="1:11" x14ac:dyDescent="0.25">
      <c r="A563" s="149" t="s">
        <v>643</v>
      </c>
      <c r="B563" s="177" t="s">
        <v>49</v>
      </c>
      <c r="C563" s="177" t="s">
        <v>124</v>
      </c>
      <c r="D563" s="177" t="s">
        <v>1075</v>
      </c>
      <c r="E563" s="177" t="s">
        <v>996</v>
      </c>
      <c r="F563" s="177" t="s">
        <v>1022</v>
      </c>
      <c r="G563" s="177" t="s">
        <v>929</v>
      </c>
      <c r="H563" s="178" t="s">
        <v>1074</v>
      </c>
      <c r="I563" s="178" t="s">
        <v>994</v>
      </c>
      <c r="J563" s="178" t="s">
        <v>1021</v>
      </c>
      <c r="K563" s="150">
        <f>'2. ICAAP Comparison'!F36</f>
        <v>0</v>
      </c>
    </row>
    <row r="564" spans="1:11" x14ac:dyDescent="0.25">
      <c r="A564" s="149" t="s">
        <v>644</v>
      </c>
      <c r="B564" s="177" t="s">
        <v>49</v>
      </c>
      <c r="C564" s="177" t="s">
        <v>124</v>
      </c>
      <c r="D564" s="177" t="s">
        <v>1075</v>
      </c>
      <c r="E564" s="177" t="s">
        <v>996</v>
      </c>
      <c r="F564" s="177" t="s">
        <v>1020</v>
      </c>
      <c r="G564" s="177" t="s">
        <v>929</v>
      </c>
      <c r="H564" s="178" t="s">
        <v>1074</v>
      </c>
      <c r="I564" s="178" t="s">
        <v>994</v>
      </c>
      <c r="J564" s="178" t="s">
        <v>1019</v>
      </c>
      <c r="K564" s="150">
        <f>'2. ICAAP Comparison'!F37</f>
        <v>0</v>
      </c>
    </row>
    <row r="565" spans="1:11" x14ac:dyDescent="0.25">
      <c r="A565" s="149" t="s">
        <v>645</v>
      </c>
      <c r="B565" s="177" t="s">
        <v>49</v>
      </c>
      <c r="C565" s="177" t="s">
        <v>124</v>
      </c>
      <c r="D565" s="177" t="s">
        <v>1075</v>
      </c>
      <c r="E565" s="177" t="s">
        <v>996</v>
      </c>
      <c r="F565" s="177" t="s">
        <v>1018</v>
      </c>
      <c r="G565" s="177" t="s">
        <v>929</v>
      </c>
      <c r="H565" s="178" t="s">
        <v>1074</v>
      </c>
      <c r="I565" s="178" t="s">
        <v>994</v>
      </c>
      <c r="J565" s="178" t="s">
        <v>1017</v>
      </c>
      <c r="K565" s="150">
        <f>'2. ICAAP Comparison'!F38</f>
        <v>0</v>
      </c>
    </row>
    <row r="566" spans="1:11" x14ac:dyDescent="0.25">
      <c r="A566" s="149" t="s">
        <v>646</v>
      </c>
      <c r="B566" s="177" t="s">
        <v>49</v>
      </c>
      <c r="C566" s="177" t="s">
        <v>124</v>
      </c>
      <c r="D566" s="177" t="s">
        <v>1075</v>
      </c>
      <c r="E566" s="177" t="s">
        <v>996</v>
      </c>
      <c r="F566" s="177" t="s">
        <v>1016</v>
      </c>
      <c r="G566" s="177" t="s">
        <v>929</v>
      </c>
      <c r="H566" s="178" t="s">
        <v>1074</v>
      </c>
      <c r="I566" s="178" t="s">
        <v>994</v>
      </c>
      <c r="J566" s="178" t="s">
        <v>1015</v>
      </c>
      <c r="K566" s="150">
        <f>'2. ICAAP Comparison'!F39</f>
        <v>0</v>
      </c>
    </row>
    <row r="567" spans="1:11" x14ac:dyDescent="0.25">
      <c r="A567" s="149" t="s">
        <v>647</v>
      </c>
      <c r="B567" s="177" t="s">
        <v>49</v>
      </c>
      <c r="C567" s="177" t="s">
        <v>124</v>
      </c>
      <c r="D567" s="177" t="s">
        <v>1075</v>
      </c>
      <c r="E567" s="177" t="s">
        <v>996</v>
      </c>
      <c r="F567" s="177" t="s">
        <v>1014</v>
      </c>
      <c r="G567" s="177" t="s">
        <v>929</v>
      </c>
      <c r="H567" s="178" t="s">
        <v>1074</v>
      </c>
      <c r="I567" s="178" t="s">
        <v>994</v>
      </c>
      <c r="J567" s="178" t="s">
        <v>1013</v>
      </c>
      <c r="K567" s="150">
        <f>'2. ICAAP Comparison'!F40</f>
        <v>0</v>
      </c>
    </row>
    <row r="568" spans="1:11" x14ac:dyDescent="0.25">
      <c r="A568" s="149" t="s">
        <v>648</v>
      </c>
      <c r="B568" s="177" t="s">
        <v>49</v>
      </c>
      <c r="C568" s="177" t="s">
        <v>124</v>
      </c>
      <c r="D568" s="177" t="s">
        <v>1075</v>
      </c>
      <c r="E568" s="177" t="s">
        <v>996</v>
      </c>
      <c r="F568" s="177" t="s">
        <v>1012</v>
      </c>
      <c r="G568" s="177" t="s">
        <v>929</v>
      </c>
      <c r="H568" s="178" t="s">
        <v>1074</v>
      </c>
      <c r="I568" s="178" t="s">
        <v>994</v>
      </c>
      <c r="J568" s="178" t="s">
        <v>1011</v>
      </c>
      <c r="K568" s="150">
        <f>'2. ICAAP Comparison'!F41</f>
        <v>0</v>
      </c>
    </row>
    <row r="569" spans="1:11" x14ac:dyDescent="0.25">
      <c r="A569" s="149" t="s">
        <v>649</v>
      </c>
      <c r="B569" s="177" t="s">
        <v>49</v>
      </c>
      <c r="C569" s="177" t="s">
        <v>124</v>
      </c>
      <c r="D569" s="177" t="s">
        <v>1075</v>
      </c>
      <c r="E569" s="177" t="s">
        <v>996</v>
      </c>
      <c r="F569" s="177" t="s">
        <v>1010</v>
      </c>
      <c r="G569" s="177" t="s">
        <v>929</v>
      </c>
      <c r="H569" s="178" t="s">
        <v>1074</v>
      </c>
      <c r="I569" s="178" t="s">
        <v>994</v>
      </c>
      <c r="J569" s="178" t="s">
        <v>1009</v>
      </c>
      <c r="K569" s="150">
        <f>'2. ICAAP Comparison'!F42</f>
        <v>0</v>
      </c>
    </row>
    <row r="570" spans="1:11" x14ac:dyDescent="0.25">
      <c r="A570" s="149" t="s">
        <v>650</v>
      </c>
      <c r="B570" s="177" t="s">
        <v>49</v>
      </c>
      <c r="C570" s="177" t="s">
        <v>124</v>
      </c>
      <c r="D570" s="177" t="s">
        <v>1075</v>
      </c>
      <c r="E570" s="177" t="s">
        <v>996</v>
      </c>
      <c r="F570" s="177" t="s">
        <v>1008</v>
      </c>
      <c r="G570" s="177" t="s">
        <v>929</v>
      </c>
      <c r="H570" s="178" t="s">
        <v>1074</v>
      </c>
      <c r="I570" s="178" t="s">
        <v>994</v>
      </c>
      <c r="J570" s="178" t="s">
        <v>1007</v>
      </c>
      <c r="K570" s="150">
        <f>'2. ICAAP Comparison'!F43</f>
        <v>0</v>
      </c>
    </row>
    <row r="571" spans="1:11" x14ac:dyDescent="0.25">
      <c r="A571" s="149" t="s">
        <v>651</v>
      </c>
      <c r="B571" s="177" t="s">
        <v>49</v>
      </c>
      <c r="C571" s="177" t="s">
        <v>124</v>
      </c>
      <c r="D571" s="177" t="s">
        <v>1075</v>
      </c>
      <c r="E571" s="177" t="s">
        <v>996</v>
      </c>
      <c r="F571" s="177" t="s">
        <v>1006</v>
      </c>
      <c r="G571" s="177" t="s">
        <v>929</v>
      </c>
      <c r="H571" s="178" t="s">
        <v>1074</v>
      </c>
      <c r="I571" s="178" t="s">
        <v>994</v>
      </c>
      <c r="J571" s="178" t="s">
        <v>1005</v>
      </c>
      <c r="K571" s="150">
        <f>'2. ICAAP Comparison'!F44</f>
        <v>0</v>
      </c>
    </row>
    <row r="572" spans="1:11" x14ac:dyDescent="0.25">
      <c r="A572" s="149" t="s">
        <v>652</v>
      </c>
      <c r="B572" s="177" t="s">
        <v>49</v>
      </c>
      <c r="C572" s="177" t="s">
        <v>124</v>
      </c>
      <c r="D572" s="177" t="s">
        <v>1075</v>
      </c>
      <c r="E572" s="177" t="s">
        <v>996</v>
      </c>
      <c r="F572" s="177" t="s">
        <v>1004</v>
      </c>
      <c r="G572" s="177" t="s">
        <v>929</v>
      </c>
      <c r="H572" s="178" t="s">
        <v>1074</v>
      </c>
      <c r="I572" s="178" t="s">
        <v>994</v>
      </c>
      <c r="J572" s="178" t="s">
        <v>1003</v>
      </c>
      <c r="K572" s="150">
        <f>'2. ICAAP Comparison'!F45</f>
        <v>0</v>
      </c>
    </row>
    <row r="573" spans="1:11" x14ac:dyDescent="0.25">
      <c r="A573" s="149" t="s">
        <v>653</v>
      </c>
      <c r="B573" s="177" t="s">
        <v>49</v>
      </c>
      <c r="C573" s="177" t="s">
        <v>124</v>
      </c>
      <c r="D573" s="177" t="s">
        <v>1075</v>
      </c>
      <c r="E573" s="177" t="s">
        <v>996</v>
      </c>
      <c r="F573" s="177" t="s">
        <v>1002</v>
      </c>
      <c r="G573" s="177" t="s">
        <v>929</v>
      </c>
      <c r="H573" s="178" t="s">
        <v>1074</v>
      </c>
      <c r="I573" s="178" t="s">
        <v>994</v>
      </c>
      <c r="J573" s="178" t="s">
        <v>1001</v>
      </c>
      <c r="K573" s="150">
        <f>'2. ICAAP Comparison'!F46</f>
        <v>0</v>
      </c>
    </row>
    <row r="574" spans="1:11" x14ac:dyDescent="0.25">
      <c r="A574" s="149" t="s">
        <v>654</v>
      </c>
      <c r="B574" s="177" t="s">
        <v>49</v>
      </c>
      <c r="C574" s="177" t="s">
        <v>124</v>
      </c>
      <c r="D574" s="177" t="s">
        <v>1075</v>
      </c>
      <c r="E574" s="177" t="s">
        <v>996</v>
      </c>
      <c r="F574" s="177" t="s">
        <v>1000</v>
      </c>
      <c r="G574" s="177" t="s">
        <v>929</v>
      </c>
      <c r="H574" s="178" t="s">
        <v>1074</v>
      </c>
      <c r="I574" s="178" t="s">
        <v>994</v>
      </c>
      <c r="J574" s="178" t="s">
        <v>999</v>
      </c>
      <c r="K574" s="150">
        <f>'2. ICAAP Comparison'!F47</f>
        <v>0</v>
      </c>
    </row>
    <row r="575" spans="1:11" x14ac:dyDescent="0.25">
      <c r="A575" s="149" t="s">
        <v>655</v>
      </c>
      <c r="B575" s="177" t="s">
        <v>49</v>
      </c>
      <c r="C575" s="177" t="s">
        <v>124</v>
      </c>
      <c r="D575" s="177" t="s">
        <v>1075</v>
      </c>
      <c r="E575" s="177" t="s">
        <v>996</v>
      </c>
      <c r="F575" s="177" t="s">
        <v>998</v>
      </c>
      <c r="G575" s="177" t="s">
        <v>929</v>
      </c>
      <c r="H575" s="178" t="s">
        <v>1074</v>
      </c>
      <c r="I575" s="178" t="s">
        <v>994</v>
      </c>
      <c r="J575" s="178" t="s">
        <v>997</v>
      </c>
      <c r="K575" s="150">
        <f>'2. ICAAP Comparison'!F48</f>
        <v>0</v>
      </c>
    </row>
    <row r="576" spans="1:11" x14ac:dyDescent="0.25">
      <c r="A576" s="149" t="s">
        <v>656</v>
      </c>
      <c r="B576" s="177" t="s">
        <v>49</v>
      </c>
      <c r="C576" s="177" t="s">
        <v>124</v>
      </c>
      <c r="D576" s="177" t="s">
        <v>1075</v>
      </c>
      <c r="E576" s="177" t="s">
        <v>996</v>
      </c>
      <c r="F576" s="177" t="s">
        <v>995</v>
      </c>
      <c r="G576" s="177" t="s">
        <v>929</v>
      </c>
      <c r="H576" s="178" t="s">
        <v>1074</v>
      </c>
      <c r="I576" s="178" t="s">
        <v>994</v>
      </c>
      <c r="J576" s="178" t="s">
        <v>993</v>
      </c>
      <c r="K576" s="150">
        <f>'2. ICAAP Comparison'!F49</f>
        <v>0</v>
      </c>
    </row>
    <row r="577" spans="1:11" x14ac:dyDescent="0.25">
      <c r="A577" s="149" t="s">
        <v>657</v>
      </c>
      <c r="B577" s="177" t="s">
        <v>49</v>
      </c>
      <c r="C577" s="177" t="s">
        <v>124</v>
      </c>
      <c r="D577" s="177" t="s">
        <v>1075</v>
      </c>
      <c r="E577" s="177" t="s">
        <v>984</v>
      </c>
      <c r="F577" s="177" t="s">
        <v>992</v>
      </c>
      <c r="G577" s="177" t="s">
        <v>929</v>
      </c>
      <c r="H577" s="178" t="s">
        <v>1074</v>
      </c>
      <c r="I577" s="178" t="s">
        <v>982</v>
      </c>
      <c r="J577" s="178" t="s">
        <v>991</v>
      </c>
      <c r="K577" s="150">
        <f>'2. ICAAP Comparison'!F51</f>
        <v>0</v>
      </c>
    </row>
    <row r="578" spans="1:11" x14ac:dyDescent="0.25">
      <c r="A578" s="149" t="s">
        <v>658</v>
      </c>
      <c r="B578" s="177" t="s">
        <v>49</v>
      </c>
      <c r="C578" s="177" t="s">
        <v>124</v>
      </c>
      <c r="D578" s="177" t="s">
        <v>1075</v>
      </c>
      <c r="E578" s="177" t="s">
        <v>984</v>
      </c>
      <c r="F578" s="177" t="s">
        <v>990</v>
      </c>
      <c r="G578" s="177" t="s">
        <v>929</v>
      </c>
      <c r="H578" s="178" t="s">
        <v>1074</v>
      </c>
      <c r="I578" s="178" t="s">
        <v>982</v>
      </c>
      <c r="J578" s="178" t="s">
        <v>989</v>
      </c>
      <c r="K578" s="150">
        <f>'2. ICAAP Comparison'!F52</f>
        <v>0</v>
      </c>
    </row>
    <row r="579" spans="1:11" x14ac:dyDescent="0.25">
      <c r="A579" s="149" t="s">
        <v>659</v>
      </c>
      <c r="B579" s="177" t="s">
        <v>49</v>
      </c>
      <c r="C579" s="177" t="s">
        <v>124</v>
      </c>
      <c r="D579" s="177" t="s">
        <v>1075</v>
      </c>
      <c r="E579" s="177" t="s">
        <v>984</v>
      </c>
      <c r="F579" s="177" t="s">
        <v>988</v>
      </c>
      <c r="G579" s="177" t="s">
        <v>929</v>
      </c>
      <c r="H579" s="178" t="s">
        <v>1074</v>
      </c>
      <c r="I579" s="178" t="s">
        <v>982</v>
      </c>
      <c r="J579" s="178" t="s">
        <v>987</v>
      </c>
      <c r="K579" s="150">
        <f>'2. ICAAP Comparison'!F53</f>
        <v>0</v>
      </c>
    </row>
    <row r="580" spans="1:11" x14ac:dyDescent="0.25">
      <c r="A580" s="149" t="s">
        <v>660</v>
      </c>
      <c r="B580" s="177" t="s">
        <v>49</v>
      </c>
      <c r="C580" s="177" t="s">
        <v>124</v>
      </c>
      <c r="D580" s="177" t="s">
        <v>1075</v>
      </c>
      <c r="E580" s="177" t="s">
        <v>984</v>
      </c>
      <c r="F580" s="177" t="s">
        <v>986</v>
      </c>
      <c r="G580" s="177" t="s">
        <v>929</v>
      </c>
      <c r="H580" s="178" t="s">
        <v>1074</v>
      </c>
      <c r="I580" s="178" t="s">
        <v>982</v>
      </c>
      <c r="J580" s="178" t="s">
        <v>985</v>
      </c>
      <c r="K580" s="150">
        <f>'2. ICAAP Comparison'!F54</f>
        <v>0</v>
      </c>
    </row>
    <row r="581" spans="1:11" x14ac:dyDescent="0.25">
      <c r="A581" s="149" t="s">
        <v>661</v>
      </c>
      <c r="B581" s="177" t="s">
        <v>49</v>
      </c>
      <c r="C581" s="177" t="s">
        <v>124</v>
      </c>
      <c r="D581" s="177" t="s">
        <v>1075</v>
      </c>
      <c r="E581" s="177" t="s">
        <v>984</v>
      </c>
      <c r="F581" s="177" t="s">
        <v>983</v>
      </c>
      <c r="G581" s="177" t="s">
        <v>929</v>
      </c>
      <c r="H581" s="178" t="s">
        <v>1074</v>
      </c>
      <c r="I581" s="178" t="s">
        <v>982</v>
      </c>
      <c r="J581" s="178" t="s">
        <v>981</v>
      </c>
      <c r="K581" s="150">
        <f>'2. ICAAP Comparison'!F55</f>
        <v>0</v>
      </c>
    </row>
    <row r="582" spans="1:11" x14ac:dyDescent="0.25">
      <c r="A582" s="149" t="s">
        <v>662</v>
      </c>
      <c r="B582" s="177" t="s">
        <v>49</v>
      </c>
      <c r="C582" s="177" t="s">
        <v>124</v>
      </c>
      <c r="D582" s="177" t="s">
        <v>1075</v>
      </c>
      <c r="E582" s="177" t="s">
        <v>944</v>
      </c>
      <c r="F582" s="177" t="s">
        <v>980</v>
      </c>
      <c r="G582" s="177" t="s">
        <v>929</v>
      </c>
      <c r="H582" s="178" t="s">
        <v>1074</v>
      </c>
      <c r="I582" s="178" t="s">
        <v>942</v>
      </c>
      <c r="J582" s="178" t="s">
        <v>979</v>
      </c>
      <c r="K582" s="150">
        <f>'2. ICAAP Comparison'!F57</f>
        <v>0</v>
      </c>
    </row>
    <row r="583" spans="1:11" x14ac:dyDescent="0.25">
      <c r="A583" s="149" t="s">
        <v>663</v>
      </c>
      <c r="B583" s="177" t="s">
        <v>49</v>
      </c>
      <c r="C583" s="177" t="s">
        <v>124</v>
      </c>
      <c r="D583" s="177" t="s">
        <v>1075</v>
      </c>
      <c r="E583" s="177" t="s">
        <v>944</v>
      </c>
      <c r="F583" s="177" t="s">
        <v>978</v>
      </c>
      <c r="G583" s="177" t="s">
        <v>929</v>
      </c>
      <c r="H583" s="178" t="s">
        <v>1074</v>
      </c>
      <c r="I583" s="178" t="s">
        <v>942</v>
      </c>
      <c r="J583" s="178" t="s">
        <v>977</v>
      </c>
      <c r="K583" s="150">
        <f>'2. ICAAP Comparison'!F58</f>
        <v>0</v>
      </c>
    </row>
    <row r="584" spans="1:11" x14ac:dyDescent="0.25">
      <c r="A584" s="149" t="s">
        <v>664</v>
      </c>
      <c r="B584" s="177" t="s">
        <v>49</v>
      </c>
      <c r="C584" s="177" t="s">
        <v>124</v>
      </c>
      <c r="D584" s="177" t="s">
        <v>1075</v>
      </c>
      <c r="E584" s="177" t="s">
        <v>944</v>
      </c>
      <c r="F584" s="177" t="s">
        <v>976</v>
      </c>
      <c r="G584" s="177" t="s">
        <v>929</v>
      </c>
      <c r="H584" s="178" t="s">
        <v>1074</v>
      </c>
      <c r="I584" s="178" t="s">
        <v>942</v>
      </c>
      <c r="J584" s="178" t="s">
        <v>975</v>
      </c>
      <c r="K584" s="150">
        <f>'2. ICAAP Comparison'!F59</f>
        <v>0</v>
      </c>
    </row>
    <row r="585" spans="1:11" x14ac:dyDescent="0.25">
      <c r="A585" s="149" t="s">
        <v>665</v>
      </c>
      <c r="B585" s="177" t="s">
        <v>49</v>
      </c>
      <c r="C585" s="177" t="s">
        <v>124</v>
      </c>
      <c r="D585" s="177" t="s">
        <v>1075</v>
      </c>
      <c r="E585" s="177" t="s">
        <v>944</v>
      </c>
      <c r="F585" s="177" t="s">
        <v>974</v>
      </c>
      <c r="G585" s="177" t="s">
        <v>929</v>
      </c>
      <c r="H585" s="178" t="s">
        <v>1074</v>
      </c>
      <c r="I585" s="178" t="s">
        <v>942</v>
      </c>
      <c r="J585" s="178" t="s">
        <v>973</v>
      </c>
      <c r="K585" s="150">
        <f>'2. ICAAP Comparison'!F60</f>
        <v>0</v>
      </c>
    </row>
    <row r="586" spans="1:11" x14ac:dyDescent="0.25">
      <c r="A586" s="149" t="s">
        <v>666</v>
      </c>
      <c r="B586" s="177" t="s">
        <v>49</v>
      </c>
      <c r="C586" s="177" t="s">
        <v>124</v>
      </c>
      <c r="D586" s="177" t="s">
        <v>1075</v>
      </c>
      <c r="E586" s="177" t="s">
        <v>944</v>
      </c>
      <c r="F586" s="177" t="s">
        <v>972</v>
      </c>
      <c r="G586" s="177" t="s">
        <v>929</v>
      </c>
      <c r="H586" s="178" t="s">
        <v>1074</v>
      </c>
      <c r="I586" s="178" t="s">
        <v>942</v>
      </c>
      <c r="J586" s="178" t="s">
        <v>971</v>
      </c>
      <c r="K586" s="150">
        <f>'2. ICAAP Comparison'!F61</f>
        <v>0</v>
      </c>
    </row>
    <row r="587" spans="1:11" x14ac:dyDescent="0.25">
      <c r="A587" s="149" t="s">
        <v>667</v>
      </c>
      <c r="B587" s="177" t="s">
        <v>49</v>
      </c>
      <c r="C587" s="177" t="s">
        <v>124</v>
      </c>
      <c r="D587" s="177" t="s">
        <v>1075</v>
      </c>
      <c r="E587" s="177" t="s">
        <v>944</v>
      </c>
      <c r="F587" s="177" t="s">
        <v>970</v>
      </c>
      <c r="G587" s="177" t="s">
        <v>929</v>
      </c>
      <c r="H587" s="178" t="s">
        <v>1074</v>
      </c>
      <c r="I587" s="178" t="s">
        <v>942</v>
      </c>
      <c r="J587" s="178" t="s">
        <v>969</v>
      </c>
      <c r="K587" s="150">
        <f>'2. ICAAP Comparison'!F62</f>
        <v>0</v>
      </c>
    </row>
    <row r="588" spans="1:11" x14ac:dyDescent="0.25">
      <c r="A588" s="149" t="s">
        <v>668</v>
      </c>
      <c r="B588" s="177" t="s">
        <v>49</v>
      </c>
      <c r="C588" s="177" t="s">
        <v>124</v>
      </c>
      <c r="D588" s="177" t="s">
        <v>1075</v>
      </c>
      <c r="E588" s="177" t="s">
        <v>944</v>
      </c>
      <c r="F588" s="177" t="s">
        <v>968</v>
      </c>
      <c r="G588" s="177" t="s">
        <v>929</v>
      </c>
      <c r="H588" s="178" t="s">
        <v>1074</v>
      </c>
      <c r="I588" s="178" t="s">
        <v>942</v>
      </c>
      <c r="J588" s="178" t="s">
        <v>967</v>
      </c>
      <c r="K588" s="150">
        <f>'2. ICAAP Comparison'!F63</f>
        <v>0</v>
      </c>
    </row>
    <row r="589" spans="1:11" x14ac:dyDescent="0.25">
      <c r="A589" s="149" t="s">
        <v>669</v>
      </c>
      <c r="B589" s="177" t="s">
        <v>49</v>
      </c>
      <c r="C589" s="177" t="s">
        <v>124</v>
      </c>
      <c r="D589" s="177" t="s">
        <v>1075</v>
      </c>
      <c r="E589" s="177" t="s">
        <v>944</v>
      </c>
      <c r="F589" s="177" t="s">
        <v>966</v>
      </c>
      <c r="G589" s="177" t="s">
        <v>929</v>
      </c>
      <c r="H589" s="178" t="s">
        <v>1074</v>
      </c>
      <c r="I589" s="178" t="s">
        <v>942</v>
      </c>
      <c r="J589" s="178" t="s">
        <v>965</v>
      </c>
      <c r="K589" s="150">
        <f>'2. ICAAP Comparison'!F64</f>
        <v>0</v>
      </c>
    </row>
    <row r="590" spans="1:11" x14ac:dyDescent="0.25">
      <c r="A590" s="149" t="s">
        <v>670</v>
      </c>
      <c r="B590" s="177" t="s">
        <v>49</v>
      </c>
      <c r="C590" s="177" t="s">
        <v>124</v>
      </c>
      <c r="D590" s="177" t="s">
        <v>1075</v>
      </c>
      <c r="E590" s="177" t="s">
        <v>944</v>
      </c>
      <c r="F590" s="177" t="s">
        <v>964</v>
      </c>
      <c r="G590" s="177" t="s">
        <v>929</v>
      </c>
      <c r="H590" s="178" t="s">
        <v>1074</v>
      </c>
      <c r="I590" s="178" t="s">
        <v>942</v>
      </c>
      <c r="J590" s="178" t="s">
        <v>963</v>
      </c>
      <c r="K590" s="150">
        <f>'2. ICAAP Comparison'!F65</f>
        <v>0</v>
      </c>
    </row>
    <row r="591" spans="1:11" x14ac:dyDescent="0.25">
      <c r="A591" s="149" t="s">
        <v>671</v>
      </c>
      <c r="B591" s="177" t="s">
        <v>49</v>
      </c>
      <c r="C591" s="177" t="s">
        <v>124</v>
      </c>
      <c r="D591" s="177" t="s">
        <v>1075</v>
      </c>
      <c r="E591" s="177" t="s">
        <v>944</v>
      </c>
      <c r="F591" s="177" t="s">
        <v>962</v>
      </c>
      <c r="G591" s="177" t="s">
        <v>929</v>
      </c>
      <c r="H591" s="178" t="s">
        <v>1074</v>
      </c>
      <c r="I591" s="178" t="s">
        <v>942</v>
      </c>
      <c r="J591" s="178" t="s">
        <v>961</v>
      </c>
      <c r="K591" s="150">
        <f>'2. ICAAP Comparison'!F66</f>
        <v>0</v>
      </c>
    </row>
    <row r="592" spans="1:11" x14ac:dyDescent="0.25">
      <c r="A592" s="149" t="s">
        <v>672</v>
      </c>
      <c r="B592" s="177" t="s">
        <v>49</v>
      </c>
      <c r="C592" s="177" t="s">
        <v>124</v>
      </c>
      <c r="D592" s="177" t="s">
        <v>1075</v>
      </c>
      <c r="E592" s="177" t="s">
        <v>944</v>
      </c>
      <c r="F592" s="177" t="s">
        <v>960</v>
      </c>
      <c r="G592" s="177" t="s">
        <v>929</v>
      </c>
      <c r="H592" s="178" t="s">
        <v>1074</v>
      </c>
      <c r="I592" s="178" t="s">
        <v>942</v>
      </c>
      <c r="J592" s="178" t="s">
        <v>959</v>
      </c>
      <c r="K592" s="150">
        <f>'2. ICAAP Comparison'!F67</f>
        <v>0</v>
      </c>
    </row>
    <row r="593" spans="1:11" x14ac:dyDescent="0.25">
      <c r="A593" s="149" t="s">
        <v>673</v>
      </c>
      <c r="B593" s="177" t="s">
        <v>49</v>
      </c>
      <c r="C593" s="177" t="s">
        <v>124</v>
      </c>
      <c r="D593" s="177" t="s">
        <v>1075</v>
      </c>
      <c r="E593" s="177" t="s">
        <v>944</v>
      </c>
      <c r="F593" s="177" t="s">
        <v>958</v>
      </c>
      <c r="G593" s="177" t="s">
        <v>929</v>
      </c>
      <c r="H593" s="178" t="s">
        <v>1074</v>
      </c>
      <c r="I593" s="178" t="s">
        <v>942</v>
      </c>
      <c r="J593" s="178" t="s">
        <v>957</v>
      </c>
      <c r="K593" s="150">
        <f>'2. ICAAP Comparison'!F68</f>
        <v>0</v>
      </c>
    </row>
    <row r="594" spans="1:11" x14ac:dyDescent="0.25">
      <c r="A594" s="149" t="s">
        <v>674</v>
      </c>
      <c r="B594" s="177" t="s">
        <v>49</v>
      </c>
      <c r="C594" s="177" t="s">
        <v>124</v>
      </c>
      <c r="D594" s="177" t="s">
        <v>1075</v>
      </c>
      <c r="E594" s="177" t="s">
        <v>944</v>
      </c>
      <c r="F594" s="177" t="s">
        <v>956</v>
      </c>
      <c r="G594" s="177" t="s">
        <v>929</v>
      </c>
      <c r="H594" s="178" t="s">
        <v>1074</v>
      </c>
      <c r="I594" s="178" t="s">
        <v>942</v>
      </c>
      <c r="J594" s="178" t="s">
        <v>955</v>
      </c>
      <c r="K594" s="150">
        <f>'2. ICAAP Comparison'!F69</f>
        <v>0</v>
      </c>
    </row>
    <row r="595" spans="1:11" x14ac:dyDescent="0.25">
      <c r="A595" s="149" t="s">
        <v>675</v>
      </c>
      <c r="B595" s="177" t="s">
        <v>49</v>
      </c>
      <c r="C595" s="177" t="s">
        <v>124</v>
      </c>
      <c r="D595" s="177" t="s">
        <v>1075</v>
      </c>
      <c r="E595" s="177" t="s">
        <v>944</v>
      </c>
      <c r="F595" s="177" t="s">
        <v>954</v>
      </c>
      <c r="G595" s="177" t="s">
        <v>929</v>
      </c>
      <c r="H595" s="178" t="s">
        <v>1074</v>
      </c>
      <c r="I595" s="178" t="s">
        <v>942</v>
      </c>
      <c r="J595" s="178" t="s">
        <v>953</v>
      </c>
      <c r="K595" s="150">
        <f>'2. ICAAP Comparison'!F70</f>
        <v>0</v>
      </c>
    </row>
    <row r="596" spans="1:11" x14ac:dyDescent="0.25">
      <c r="A596" s="149" t="s">
        <v>676</v>
      </c>
      <c r="B596" s="177" t="s">
        <v>49</v>
      </c>
      <c r="C596" s="177" t="s">
        <v>124</v>
      </c>
      <c r="D596" s="177" t="s">
        <v>1075</v>
      </c>
      <c r="E596" s="177" t="s">
        <v>944</v>
      </c>
      <c r="F596" s="177" t="s">
        <v>952</v>
      </c>
      <c r="G596" s="177" t="s">
        <v>929</v>
      </c>
      <c r="H596" s="178" t="s">
        <v>1074</v>
      </c>
      <c r="I596" s="178" t="s">
        <v>942</v>
      </c>
      <c r="J596" s="178" t="s">
        <v>951</v>
      </c>
      <c r="K596" s="150">
        <f>'2. ICAAP Comparison'!F71</f>
        <v>0</v>
      </c>
    </row>
    <row r="597" spans="1:11" x14ac:dyDescent="0.25">
      <c r="A597" s="149" t="s">
        <v>677</v>
      </c>
      <c r="B597" s="177" t="s">
        <v>49</v>
      </c>
      <c r="C597" s="177" t="s">
        <v>124</v>
      </c>
      <c r="D597" s="177" t="s">
        <v>1075</v>
      </c>
      <c r="E597" s="177" t="s">
        <v>944</v>
      </c>
      <c r="F597" s="177" t="s">
        <v>950</v>
      </c>
      <c r="G597" s="177" t="s">
        <v>929</v>
      </c>
      <c r="H597" s="178" t="s">
        <v>1074</v>
      </c>
      <c r="I597" s="178" t="s">
        <v>942</v>
      </c>
      <c r="J597" s="178" t="s">
        <v>949</v>
      </c>
      <c r="K597" s="150">
        <f>'2. ICAAP Comparison'!F72</f>
        <v>0</v>
      </c>
    </row>
    <row r="598" spans="1:11" x14ac:dyDescent="0.25">
      <c r="A598" s="149" t="s">
        <v>678</v>
      </c>
      <c r="B598" s="177" t="s">
        <v>49</v>
      </c>
      <c r="C598" s="177" t="s">
        <v>124</v>
      </c>
      <c r="D598" s="177" t="s">
        <v>1075</v>
      </c>
      <c r="E598" s="177" t="s">
        <v>944</v>
      </c>
      <c r="F598" s="177" t="s">
        <v>948</v>
      </c>
      <c r="G598" s="177" t="s">
        <v>929</v>
      </c>
      <c r="H598" s="178" t="s">
        <v>1074</v>
      </c>
      <c r="I598" s="178" t="s">
        <v>942</v>
      </c>
      <c r="J598" s="178" t="s">
        <v>947</v>
      </c>
      <c r="K598" s="150">
        <f>'2. ICAAP Comparison'!F73</f>
        <v>0</v>
      </c>
    </row>
    <row r="599" spans="1:11" x14ac:dyDescent="0.25">
      <c r="A599" s="149" t="s">
        <v>679</v>
      </c>
      <c r="B599" s="177" t="s">
        <v>49</v>
      </c>
      <c r="C599" s="177" t="s">
        <v>124</v>
      </c>
      <c r="D599" s="177" t="s">
        <v>1075</v>
      </c>
      <c r="E599" s="177" t="s">
        <v>944</v>
      </c>
      <c r="F599" s="177" t="s">
        <v>946</v>
      </c>
      <c r="G599" s="177" t="s">
        <v>929</v>
      </c>
      <c r="H599" s="178" t="s">
        <v>1074</v>
      </c>
      <c r="I599" s="178" t="s">
        <v>942</v>
      </c>
      <c r="J599" s="178" t="s">
        <v>945</v>
      </c>
      <c r="K599" s="150">
        <f>'2. ICAAP Comparison'!F74</f>
        <v>0</v>
      </c>
    </row>
    <row r="600" spans="1:11" x14ac:dyDescent="0.25">
      <c r="A600" s="149" t="s">
        <v>680</v>
      </c>
      <c r="B600" s="177" t="s">
        <v>49</v>
      </c>
      <c r="C600" s="177" t="s">
        <v>124</v>
      </c>
      <c r="D600" s="177" t="s">
        <v>1075</v>
      </c>
      <c r="E600" s="177" t="s">
        <v>944</v>
      </c>
      <c r="F600" s="177" t="s">
        <v>943</v>
      </c>
      <c r="G600" s="177" t="s">
        <v>929</v>
      </c>
      <c r="H600" s="178" t="s">
        <v>1074</v>
      </c>
      <c r="I600" s="178" t="s">
        <v>942</v>
      </c>
      <c r="J600" s="178" t="s">
        <v>941</v>
      </c>
      <c r="K600" s="150">
        <f>'2. ICAAP Comparison'!F75</f>
        <v>0</v>
      </c>
    </row>
    <row r="601" spans="1:11" x14ac:dyDescent="0.25">
      <c r="A601" s="149" t="s">
        <v>681</v>
      </c>
      <c r="B601" s="177" t="s">
        <v>49</v>
      </c>
      <c r="C601" s="177" t="s">
        <v>124</v>
      </c>
      <c r="D601" s="177" t="s">
        <v>1075</v>
      </c>
      <c r="E601" s="177" t="s">
        <v>940</v>
      </c>
      <c r="F601" s="177" t="s">
        <v>939</v>
      </c>
      <c r="G601" s="177" t="s">
        <v>929</v>
      </c>
      <c r="H601" s="178" t="s">
        <v>1074</v>
      </c>
      <c r="I601" s="178" t="s">
        <v>938</v>
      </c>
      <c r="K601" s="150">
        <f>'2. ICAAP Comparison'!F76</f>
        <v>0</v>
      </c>
    </row>
    <row r="602" spans="1:11" x14ac:dyDescent="0.25">
      <c r="A602" s="149" t="s">
        <v>682</v>
      </c>
      <c r="B602" s="177" t="s">
        <v>49</v>
      </c>
      <c r="C602" s="177" t="s">
        <v>124</v>
      </c>
      <c r="D602" s="177" t="s">
        <v>1075</v>
      </c>
      <c r="E602" s="177" t="s">
        <v>89</v>
      </c>
      <c r="F602" s="177" t="s">
        <v>935</v>
      </c>
      <c r="G602" s="177" t="s">
        <v>929</v>
      </c>
      <c r="H602" s="178" t="s">
        <v>1074</v>
      </c>
      <c r="I602" s="178" t="s">
        <v>932</v>
      </c>
      <c r="J602" s="178" t="s">
        <v>934</v>
      </c>
      <c r="K602" s="150">
        <f>'2. ICAAP Comparison'!F78</f>
        <v>0</v>
      </c>
    </row>
    <row r="603" spans="1:11" x14ac:dyDescent="0.25">
      <c r="A603" s="149" t="s">
        <v>683</v>
      </c>
      <c r="B603" s="177" t="s">
        <v>49</v>
      </c>
      <c r="C603" s="177" t="s">
        <v>124</v>
      </c>
      <c r="D603" s="177" t="s">
        <v>1075</v>
      </c>
      <c r="E603" s="177" t="s">
        <v>89</v>
      </c>
      <c r="F603" s="177" t="s">
        <v>933</v>
      </c>
      <c r="G603" s="177" t="s">
        <v>929</v>
      </c>
      <c r="H603" s="178" t="s">
        <v>1074</v>
      </c>
      <c r="I603" s="178" t="s">
        <v>932</v>
      </c>
      <c r="J603" s="178" t="s">
        <v>931</v>
      </c>
      <c r="K603" s="150">
        <f>'2. ICAAP Comparison'!F79</f>
        <v>0</v>
      </c>
    </row>
    <row r="605" spans="1:11" x14ac:dyDescent="0.25">
      <c r="A605" s="149" t="s">
        <v>684</v>
      </c>
      <c r="B605" s="177" t="s">
        <v>49</v>
      </c>
      <c r="C605" s="177" t="s">
        <v>123</v>
      </c>
      <c r="D605" s="177" t="s">
        <v>1077</v>
      </c>
      <c r="E605" s="177" t="s">
        <v>910</v>
      </c>
      <c r="F605" s="177" t="s">
        <v>925</v>
      </c>
      <c r="G605" s="177" t="s">
        <v>912</v>
      </c>
      <c r="H605" s="178" t="s">
        <v>1076</v>
      </c>
      <c r="I605" s="178" t="s">
        <v>914</v>
      </c>
      <c r="J605" s="178" t="s">
        <v>1151</v>
      </c>
      <c r="K605" s="150">
        <f>'2. ICAAP Comparison'!G10</f>
        <v>0</v>
      </c>
    </row>
    <row r="606" spans="1:11" x14ac:dyDescent="0.25">
      <c r="A606" s="149" t="s">
        <v>685</v>
      </c>
      <c r="B606" s="177" t="s">
        <v>49</v>
      </c>
      <c r="C606" s="177" t="s">
        <v>123</v>
      </c>
      <c r="D606" s="177" t="s">
        <v>1077</v>
      </c>
      <c r="E606" s="177" t="s">
        <v>910</v>
      </c>
      <c r="F606" s="177" t="s">
        <v>1068</v>
      </c>
      <c r="G606" s="177" t="s">
        <v>912</v>
      </c>
      <c r="H606" s="178" t="s">
        <v>1076</v>
      </c>
      <c r="I606" s="178" t="s">
        <v>914</v>
      </c>
      <c r="J606" s="178" t="s">
        <v>1150</v>
      </c>
      <c r="K606" s="150">
        <f>'2. ICAAP Comparison'!G11</f>
        <v>0</v>
      </c>
    </row>
    <row r="607" spans="1:11" x14ac:dyDescent="0.25">
      <c r="A607" s="149" t="s">
        <v>686</v>
      </c>
      <c r="B607" s="177" t="s">
        <v>49</v>
      </c>
      <c r="C607" s="177" t="s">
        <v>123</v>
      </c>
      <c r="D607" s="177" t="s">
        <v>1077</v>
      </c>
      <c r="E607" s="177" t="s">
        <v>910</v>
      </c>
      <c r="F607" s="177" t="s">
        <v>1066</v>
      </c>
      <c r="G607" s="177" t="s">
        <v>912</v>
      </c>
      <c r="H607" s="178" t="s">
        <v>1076</v>
      </c>
      <c r="I607" s="178" t="s">
        <v>914</v>
      </c>
      <c r="J607" s="178" t="s">
        <v>1065</v>
      </c>
      <c r="K607" s="150">
        <f>'2. ICAAP Comparison'!G12</f>
        <v>0</v>
      </c>
    </row>
    <row r="608" spans="1:11" x14ac:dyDescent="0.25">
      <c r="A608" s="149" t="s">
        <v>687</v>
      </c>
      <c r="B608" s="177" t="s">
        <v>49</v>
      </c>
      <c r="C608" s="177" t="s">
        <v>123</v>
      </c>
      <c r="D608" s="177" t="s">
        <v>1077</v>
      </c>
      <c r="E608" s="177" t="s">
        <v>1064</v>
      </c>
      <c r="F608" s="177" t="s">
        <v>939</v>
      </c>
      <c r="G608" s="177" t="s">
        <v>912</v>
      </c>
      <c r="H608" s="178" t="s">
        <v>1076</v>
      </c>
      <c r="I608" s="178" t="s">
        <v>1063</v>
      </c>
      <c r="K608" s="150">
        <f>'2. ICAAP Comparison'!G13</f>
        <v>0</v>
      </c>
    </row>
    <row r="609" spans="1:11" x14ac:dyDescent="0.25">
      <c r="A609" s="149" t="s">
        <v>688</v>
      </c>
      <c r="B609" s="177" t="s">
        <v>49</v>
      </c>
      <c r="C609" s="177" t="s">
        <v>123</v>
      </c>
      <c r="D609" s="177" t="s">
        <v>1077</v>
      </c>
      <c r="E609" s="177" t="s">
        <v>996</v>
      </c>
      <c r="F609" s="177" t="s">
        <v>911</v>
      </c>
      <c r="G609" s="177" t="s">
        <v>912</v>
      </c>
      <c r="H609" s="178" t="s">
        <v>1076</v>
      </c>
      <c r="I609" s="178" t="s">
        <v>994</v>
      </c>
      <c r="J609" s="178" t="s">
        <v>911</v>
      </c>
      <c r="K609" s="150">
        <f>'2. ICAAP Comparison'!G14</f>
        <v>0</v>
      </c>
    </row>
    <row r="610" spans="1:11" x14ac:dyDescent="0.25">
      <c r="A610" s="149" t="s">
        <v>689</v>
      </c>
      <c r="B610" s="177" t="s">
        <v>49</v>
      </c>
      <c r="C610" s="177" t="s">
        <v>123</v>
      </c>
      <c r="D610" s="177" t="s">
        <v>1077</v>
      </c>
      <c r="E610" s="177" t="s">
        <v>984</v>
      </c>
      <c r="F610" s="177" t="s">
        <v>911</v>
      </c>
      <c r="G610" s="177" t="s">
        <v>912</v>
      </c>
      <c r="H610" s="178" t="s">
        <v>1076</v>
      </c>
      <c r="I610" s="178" t="s">
        <v>982</v>
      </c>
      <c r="J610" s="178" t="s">
        <v>911</v>
      </c>
      <c r="K610" s="150">
        <f>'2. ICAAP Comparison'!G15</f>
        <v>0</v>
      </c>
    </row>
    <row r="611" spans="1:11" x14ac:dyDescent="0.25">
      <c r="A611" s="149" t="s">
        <v>690</v>
      </c>
      <c r="B611" s="177" t="s">
        <v>49</v>
      </c>
      <c r="C611" s="177" t="s">
        <v>123</v>
      </c>
      <c r="D611" s="177" t="s">
        <v>1077</v>
      </c>
      <c r="E611" s="177" t="s">
        <v>83</v>
      </c>
      <c r="F611" s="177" t="s">
        <v>939</v>
      </c>
      <c r="G611" s="177" t="s">
        <v>912</v>
      </c>
      <c r="H611" s="178" t="s">
        <v>1076</v>
      </c>
      <c r="I611" s="178" t="s">
        <v>1062</v>
      </c>
      <c r="K611" s="150">
        <f>'2. ICAAP Comparison'!G16</f>
        <v>0</v>
      </c>
    </row>
    <row r="612" spans="1:11" x14ac:dyDescent="0.25">
      <c r="A612" s="149" t="s">
        <v>691</v>
      </c>
      <c r="B612" s="177" t="s">
        <v>49</v>
      </c>
      <c r="C612" s="177" t="s">
        <v>123</v>
      </c>
      <c r="D612" s="177" t="s">
        <v>1077</v>
      </c>
      <c r="E612" s="177" t="s">
        <v>1061</v>
      </c>
      <c r="F612" s="177" t="s">
        <v>939</v>
      </c>
      <c r="G612" s="177" t="s">
        <v>912</v>
      </c>
      <c r="H612" s="178" t="s">
        <v>1076</v>
      </c>
      <c r="I612" s="178" t="s">
        <v>1059</v>
      </c>
      <c r="K612" s="150">
        <f>'2. ICAAP Comparison'!G17</f>
        <v>0</v>
      </c>
    </row>
    <row r="613" spans="1:11" x14ac:dyDescent="0.25">
      <c r="A613" s="149" t="s">
        <v>692</v>
      </c>
      <c r="B613" s="177" t="s">
        <v>49</v>
      </c>
      <c r="C613" s="177" t="s">
        <v>123</v>
      </c>
      <c r="D613" s="177" t="s">
        <v>1077</v>
      </c>
      <c r="E613" s="177" t="s">
        <v>1053</v>
      </c>
      <c r="F613" s="177" t="s">
        <v>1048</v>
      </c>
      <c r="G613" s="177" t="s">
        <v>912</v>
      </c>
      <c r="H613" s="178" t="s">
        <v>1076</v>
      </c>
      <c r="I613" s="178" t="s">
        <v>1052</v>
      </c>
      <c r="J613" s="178" t="s">
        <v>1046</v>
      </c>
      <c r="K613" s="150">
        <f>'2. ICAAP Comparison'!G19</f>
        <v>0</v>
      </c>
    </row>
    <row r="614" spans="1:11" x14ac:dyDescent="0.25">
      <c r="A614" s="149" t="s">
        <v>693</v>
      </c>
      <c r="B614" s="177" t="s">
        <v>49</v>
      </c>
      <c r="C614" s="177" t="s">
        <v>123</v>
      </c>
      <c r="D614" s="177" t="s">
        <v>1077</v>
      </c>
      <c r="E614" s="177" t="s">
        <v>1051</v>
      </c>
      <c r="F614" s="177" t="s">
        <v>1048</v>
      </c>
      <c r="G614" s="177" t="s">
        <v>912</v>
      </c>
      <c r="H614" s="178" t="s">
        <v>1076</v>
      </c>
      <c r="I614" s="178" t="s">
        <v>1050</v>
      </c>
      <c r="J614" s="178" t="s">
        <v>1046</v>
      </c>
      <c r="K614" s="150">
        <f>'2. ICAAP Comparison'!G20</f>
        <v>0</v>
      </c>
    </row>
    <row r="615" spans="1:11" x14ac:dyDescent="0.25">
      <c r="A615" s="149" t="s">
        <v>694</v>
      </c>
      <c r="B615" s="177" t="s">
        <v>49</v>
      </c>
      <c r="C615" s="177" t="s">
        <v>123</v>
      </c>
      <c r="D615" s="177" t="s">
        <v>1077</v>
      </c>
      <c r="E615" s="177" t="s">
        <v>1049</v>
      </c>
      <c r="F615" s="177" t="s">
        <v>1048</v>
      </c>
      <c r="G615" s="177" t="s">
        <v>912</v>
      </c>
      <c r="H615" s="178" t="s">
        <v>1076</v>
      </c>
      <c r="I615" s="178" t="s">
        <v>1047</v>
      </c>
      <c r="J615" s="178" t="s">
        <v>1046</v>
      </c>
      <c r="K615" s="150">
        <f>'2. ICAAP Comparison'!G21</f>
        <v>0</v>
      </c>
    </row>
    <row r="616" spans="1:11" x14ac:dyDescent="0.25">
      <c r="A616" s="149" t="s">
        <v>695</v>
      </c>
      <c r="B616" s="177" t="s">
        <v>49</v>
      </c>
      <c r="C616" s="177" t="s">
        <v>124</v>
      </c>
      <c r="D616" s="177" t="s">
        <v>1077</v>
      </c>
      <c r="E616" s="177" t="s">
        <v>910</v>
      </c>
      <c r="F616" s="177" t="s">
        <v>1041</v>
      </c>
      <c r="G616" s="177" t="s">
        <v>929</v>
      </c>
      <c r="H616" s="178" t="s">
        <v>1076</v>
      </c>
      <c r="I616" s="178" t="s">
        <v>914</v>
      </c>
      <c r="J616" s="178" t="s">
        <v>1040</v>
      </c>
      <c r="K616" s="150">
        <f>'2. ICAAP Comparison'!G25</f>
        <v>0</v>
      </c>
    </row>
    <row r="617" spans="1:11" x14ac:dyDescent="0.25">
      <c r="A617" s="149" t="s">
        <v>696</v>
      </c>
      <c r="B617" s="177" t="s">
        <v>49</v>
      </c>
      <c r="C617" s="177" t="s">
        <v>124</v>
      </c>
      <c r="D617" s="177" t="s">
        <v>1077</v>
      </c>
      <c r="E617" s="177" t="s">
        <v>910</v>
      </c>
      <c r="F617" s="177" t="s">
        <v>1039</v>
      </c>
      <c r="G617" s="177" t="s">
        <v>929</v>
      </c>
      <c r="H617" s="178" t="s">
        <v>1076</v>
      </c>
      <c r="I617" s="178" t="s">
        <v>914</v>
      </c>
      <c r="J617" s="178" t="s">
        <v>1038</v>
      </c>
      <c r="K617" s="150">
        <f>'2. ICAAP Comparison'!G26</f>
        <v>0</v>
      </c>
    </row>
    <row r="618" spans="1:11" x14ac:dyDescent="0.25">
      <c r="A618" s="149" t="s">
        <v>697</v>
      </c>
      <c r="B618" s="177" t="s">
        <v>49</v>
      </c>
      <c r="C618" s="177" t="s">
        <v>124</v>
      </c>
      <c r="D618" s="177" t="s">
        <v>1077</v>
      </c>
      <c r="E618" s="177" t="s">
        <v>910</v>
      </c>
      <c r="F618" s="177" t="s">
        <v>1037</v>
      </c>
      <c r="G618" s="177" t="s">
        <v>929</v>
      </c>
      <c r="H618" s="178" t="s">
        <v>1076</v>
      </c>
      <c r="I618" s="178" t="s">
        <v>914</v>
      </c>
      <c r="J618" s="178" t="s">
        <v>1036</v>
      </c>
      <c r="K618" s="150">
        <f>'2. ICAAP Comparison'!G27</f>
        <v>0</v>
      </c>
    </row>
    <row r="619" spans="1:11" x14ac:dyDescent="0.25">
      <c r="A619" s="149" t="s">
        <v>698</v>
      </c>
      <c r="B619" s="177" t="s">
        <v>49</v>
      </c>
      <c r="C619" s="177" t="s">
        <v>124</v>
      </c>
      <c r="D619" s="177" t="s">
        <v>1077</v>
      </c>
      <c r="E619" s="177" t="s">
        <v>910</v>
      </c>
      <c r="F619" s="177" t="s">
        <v>1035</v>
      </c>
      <c r="G619" s="177" t="s">
        <v>929</v>
      </c>
      <c r="H619" s="178" t="s">
        <v>1076</v>
      </c>
      <c r="I619" s="178" t="s">
        <v>914</v>
      </c>
      <c r="J619" s="178" t="s">
        <v>1034</v>
      </c>
      <c r="K619" s="150">
        <f>'2. ICAAP Comparison'!G28</f>
        <v>0</v>
      </c>
    </row>
    <row r="620" spans="1:11" x14ac:dyDescent="0.25">
      <c r="A620" s="149" t="s">
        <v>699</v>
      </c>
      <c r="B620" s="177" t="s">
        <v>49</v>
      </c>
      <c r="C620" s="177" t="s">
        <v>124</v>
      </c>
      <c r="D620" s="177" t="s">
        <v>1077</v>
      </c>
      <c r="E620" s="177" t="s">
        <v>910</v>
      </c>
      <c r="F620" s="177" t="s">
        <v>1033</v>
      </c>
      <c r="G620" s="177" t="s">
        <v>929</v>
      </c>
      <c r="H620" s="178" t="s">
        <v>1076</v>
      </c>
      <c r="I620" s="178" t="s">
        <v>914</v>
      </c>
      <c r="J620" s="178" t="s">
        <v>1032</v>
      </c>
      <c r="K620" s="150">
        <f>'2. ICAAP Comparison'!G29</f>
        <v>0</v>
      </c>
    </row>
    <row r="621" spans="1:11" x14ac:dyDescent="0.25">
      <c r="A621" s="149" t="s">
        <v>700</v>
      </c>
      <c r="B621" s="177" t="s">
        <v>49</v>
      </c>
      <c r="C621" s="177" t="s">
        <v>124</v>
      </c>
      <c r="D621" s="177" t="s">
        <v>1077</v>
      </c>
      <c r="E621" s="177" t="s">
        <v>910</v>
      </c>
      <c r="F621" s="177" t="s">
        <v>1031</v>
      </c>
      <c r="G621" s="177" t="s">
        <v>929</v>
      </c>
      <c r="H621" s="178" t="s">
        <v>1076</v>
      </c>
      <c r="I621" s="178" t="s">
        <v>914</v>
      </c>
      <c r="J621" s="178" t="s">
        <v>1030</v>
      </c>
      <c r="K621" s="150">
        <f>'2. ICAAP Comparison'!G30</f>
        <v>0</v>
      </c>
    </row>
    <row r="622" spans="1:11" x14ac:dyDescent="0.25">
      <c r="A622" s="149" t="s">
        <v>701</v>
      </c>
      <c r="B622" s="177" t="s">
        <v>49</v>
      </c>
      <c r="C622" s="177" t="s">
        <v>124</v>
      </c>
      <c r="D622" s="177" t="s">
        <v>1077</v>
      </c>
      <c r="E622" s="177" t="s">
        <v>910</v>
      </c>
      <c r="F622" s="177" t="s">
        <v>1146</v>
      </c>
      <c r="G622" s="177" t="s">
        <v>929</v>
      </c>
      <c r="H622" s="178" t="s">
        <v>1076</v>
      </c>
      <c r="I622" s="178" t="s">
        <v>914</v>
      </c>
      <c r="J622" s="178" t="s">
        <v>1145</v>
      </c>
      <c r="K622" s="150">
        <f>'2. ICAAP Comparison'!G31</f>
        <v>0</v>
      </c>
    </row>
    <row r="623" spans="1:11" x14ac:dyDescent="0.25">
      <c r="A623" s="149" t="s">
        <v>702</v>
      </c>
      <c r="B623" s="177" t="s">
        <v>49</v>
      </c>
      <c r="C623" s="177" t="s">
        <v>124</v>
      </c>
      <c r="D623" s="177" t="s">
        <v>1077</v>
      </c>
      <c r="E623" s="177" t="s">
        <v>996</v>
      </c>
      <c r="F623" s="177" t="s">
        <v>1028</v>
      </c>
      <c r="G623" s="177" t="s">
        <v>929</v>
      </c>
      <c r="H623" s="178" t="s">
        <v>1076</v>
      </c>
      <c r="I623" s="178" t="s">
        <v>994</v>
      </c>
      <c r="J623" s="178" t="s">
        <v>1027</v>
      </c>
      <c r="K623" s="150">
        <f>'2. ICAAP Comparison'!G33</f>
        <v>0</v>
      </c>
    </row>
    <row r="624" spans="1:11" x14ac:dyDescent="0.25">
      <c r="A624" s="149" t="s">
        <v>703</v>
      </c>
      <c r="B624" s="177" t="s">
        <v>49</v>
      </c>
      <c r="C624" s="177" t="s">
        <v>124</v>
      </c>
      <c r="D624" s="177" t="s">
        <v>1077</v>
      </c>
      <c r="E624" s="177" t="s">
        <v>996</v>
      </c>
      <c r="F624" s="177" t="s">
        <v>1026</v>
      </c>
      <c r="G624" s="177" t="s">
        <v>929</v>
      </c>
      <c r="H624" s="178" t="s">
        <v>1076</v>
      </c>
      <c r="I624" s="178" t="s">
        <v>994</v>
      </c>
      <c r="J624" s="178" t="s">
        <v>1025</v>
      </c>
      <c r="K624" s="150">
        <f>'2. ICAAP Comparison'!G34</f>
        <v>0</v>
      </c>
    </row>
    <row r="625" spans="1:11" x14ac:dyDescent="0.25">
      <c r="A625" s="149" t="s">
        <v>704</v>
      </c>
      <c r="B625" s="177" t="s">
        <v>49</v>
      </c>
      <c r="C625" s="177" t="s">
        <v>124</v>
      </c>
      <c r="D625" s="177" t="s">
        <v>1077</v>
      </c>
      <c r="E625" s="177" t="s">
        <v>996</v>
      </c>
      <c r="F625" s="177" t="s">
        <v>1024</v>
      </c>
      <c r="G625" s="177" t="s">
        <v>929</v>
      </c>
      <c r="H625" s="178" t="s">
        <v>1076</v>
      </c>
      <c r="I625" s="178" t="s">
        <v>994</v>
      </c>
      <c r="J625" s="178" t="s">
        <v>1023</v>
      </c>
      <c r="K625" s="150">
        <f>'2. ICAAP Comparison'!G35</f>
        <v>0</v>
      </c>
    </row>
    <row r="626" spans="1:11" x14ac:dyDescent="0.25">
      <c r="A626" s="149" t="s">
        <v>705</v>
      </c>
      <c r="B626" s="177" t="s">
        <v>49</v>
      </c>
      <c r="C626" s="177" t="s">
        <v>124</v>
      </c>
      <c r="D626" s="177" t="s">
        <v>1077</v>
      </c>
      <c r="E626" s="177" t="s">
        <v>996</v>
      </c>
      <c r="F626" s="177" t="s">
        <v>1022</v>
      </c>
      <c r="G626" s="177" t="s">
        <v>929</v>
      </c>
      <c r="H626" s="178" t="s">
        <v>1076</v>
      </c>
      <c r="I626" s="178" t="s">
        <v>994</v>
      </c>
      <c r="J626" s="178" t="s">
        <v>1021</v>
      </c>
      <c r="K626" s="150">
        <f>'2. ICAAP Comparison'!G36</f>
        <v>0</v>
      </c>
    </row>
    <row r="627" spans="1:11" x14ac:dyDescent="0.25">
      <c r="A627" s="149" t="s">
        <v>706</v>
      </c>
      <c r="B627" s="177" t="s">
        <v>49</v>
      </c>
      <c r="C627" s="177" t="s">
        <v>124</v>
      </c>
      <c r="D627" s="177" t="s">
        <v>1077</v>
      </c>
      <c r="E627" s="177" t="s">
        <v>996</v>
      </c>
      <c r="F627" s="177" t="s">
        <v>1020</v>
      </c>
      <c r="G627" s="177" t="s">
        <v>929</v>
      </c>
      <c r="H627" s="178" t="s">
        <v>1076</v>
      </c>
      <c r="I627" s="178" t="s">
        <v>994</v>
      </c>
      <c r="J627" s="178" t="s">
        <v>1019</v>
      </c>
      <c r="K627" s="150">
        <f>'2. ICAAP Comparison'!G37</f>
        <v>0</v>
      </c>
    </row>
    <row r="628" spans="1:11" x14ac:dyDescent="0.25">
      <c r="A628" s="149" t="s">
        <v>707</v>
      </c>
      <c r="B628" s="177" t="s">
        <v>49</v>
      </c>
      <c r="C628" s="177" t="s">
        <v>124</v>
      </c>
      <c r="D628" s="177" t="s">
        <v>1077</v>
      </c>
      <c r="E628" s="177" t="s">
        <v>996</v>
      </c>
      <c r="F628" s="177" t="s">
        <v>1018</v>
      </c>
      <c r="G628" s="177" t="s">
        <v>929</v>
      </c>
      <c r="H628" s="178" t="s">
        <v>1076</v>
      </c>
      <c r="I628" s="178" t="s">
        <v>994</v>
      </c>
      <c r="J628" s="178" t="s">
        <v>1017</v>
      </c>
      <c r="K628" s="150">
        <f>'2. ICAAP Comparison'!G38</f>
        <v>0</v>
      </c>
    </row>
    <row r="629" spans="1:11" x14ac:dyDescent="0.25">
      <c r="A629" s="149" t="s">
        <v>708</v>
      </c>
      <c r="B629" s="177" t="s">
        <v>49</v>
      </c>
      <c r="C629" s="177" t="s">
        <v>124</v>
      </c>
      <c r="D629" s="177" t="s">
        <v>1077</v>
      </c>
      <c r="E629" s="177" t="s">
        <v>996</v>
      </c>
      <c r="F629" s="177" t="s">
        <v>1016</v>
      </c>
      <c r="G629" s="177" t="s">
        <v>929</v>
      </c>
      <c r="H629" s="178" t="s">
        <v>1076</v>
      </c>
      <c r="I629" s="178" t="s">
        <v>994</v>
      </c>
      <c r="J629" s="178" t="s">
        <v>1015</v>
      </c>
      <c r="K629" s="150">
        <f>'2. ICAAP Comparison'!G39</f>
        <v>0</v>
      </c>
    </row>
    <row r="630" spans="1:11" x14ac:dyDescent="0.25">
      <c r="A630" s="149" t="s">
        <v>709</v>
      </c>
      <c r="B630" s="177" t="s">
        <v>49</v>
      </c>
      <c r="C630" s="177" t="s">
        <v>124</v>
      </c>
      <c r="D630" s="177" t="s">
        <v>1077</v>
      </c>
      <c r="E630" s="177" t="s">
        <v>996</v>
      </c>
      <c r="F630" s="177" t="s">
        <v>1014</v>
      </c>
      <c r="G630" s="177" t="s">
        <v>929</v>
      </c>
      <c r="H630" s="178" t="s">
        <v>1076</v>
      </c>
      <c r="I630" s="178" t="s">
        <v>994</v>
      </c>
      <c r="J630" s="178" t="s">
        <v>1013</v>
      </c>
      <c r="K630" s="150">
        <f>'2. ICAAP Comparison'!G40</f>
        <v>0</v>
      </c>
    </row>
    <row r="631" spans="1:11" x14ac:dyDescent="0.25">
      <c r="A631" s="149" t="s">
        <v>710</v>
      </c>
      <c r="B631" s="177" t="s">
        <v>49</v>
      </c>
      <c r="C631" s="177" t="s">
        <v>124</v>
      </c>
      <c r="D631" s="177" t="s">
        <v>1077</v>
      </c>
      <c r="E631" s="177" t="s">
        <v>996</v>
      </c>
      <c r="F631" s="177" t="s">
        <v>1012</v>
      </c>
      <c r="G631" s="177" t="s">
        <v>929</v>
      </c>
      <c r="H631" s="178" t="s">
        <v>1076</v>
      </c>
      <c r="I631" s="178" t="s">
        <v>994</v>
      </c>
      <c r="J631" s="178" t="s">
        <v>1011</v>
      </c>
      <c r="K631" s="150">
        <f>'2. ICAAP Comparison'!G41</f>
        <v>0</v>
      </c>
    </row>
    <row r="632" spans="1:11" x14ac:dyDescent="0.25">
      <c r="A632" s="149" t="s">
        <v>711</v>
      </c>
      <c r="B632" s="177" t="s">
        <v>49</v>
      </c>
      <c r="C632" s="177" t="s">
        <v>124</v>
      </c>
      <c r="D632" s="177" t="s">
        <v>1077</v>
      </c>
      <c r="E632" s="177" t="s">
        <v>996</v>
      </c>
      <c r="F632" s="177" t="s">
        <v>1010</v>
      </c>
      <c r="G632" s="177" t="s">
        <v>929</v>
      </c>
      <c r="H632" s="178" t="s">
        <v>1076</v>
      </c>
      <c r="I632" s="178" t="s">
        <v>994</v>
      </c>
      <c r="J632" s="178" t="s">
        <v>1009</v>
      </c>
      <c r="K632" s="150">
        <f>'2. ICAAP Comparison'!G42</f>
        <v>0</v>
      </c>
    </row>
    <row r="633" spans="1:11" x14ac:dyDescent="0.25">
      <c r="A633" s="149" t="s">
        <v>712</v>
      </c>
      <c r="B633" s="177" t="s">
        <v>49</v>
      </c>
      <c r="C633" s="177" t="s">
        <v>124</v>
      </c>
      <c r="D633" s="177" t="s">
        <v>1077</v>
      </c>
      <c r="E633" s="177" t="s">
        <v>996</v>
      </c>
      <c r="F633" s="177" t="s">
        <v>1008</v>
      </c>
      <c r="G633" s="177" t="s">
        <v>929</v>
      </c>
      <c r="H633" s="178" t="s">
        <v>1076</v>
      </c>
      <c r="I633" s="178" t="s">
        <v>994</v>
      </c>
      <c r="J633" s="178" t="s">
        <v>1007</v>
      </c>
      <c r="K633" s="150">
        <f>'2. ICAAP Comparison'!G43</f>
        <v>0</v>
      </c>
    </row>
    <row r="634" spans="1:11" x14ac:dyDescent="0.25">
      <c r="A634" s="149" t="s">
        <v>713</v>
      </c>
      <c r="B634" s="177" t="s">
        <v>49</v>
      </c>
      <c r="C634" s="177" t="s">
        <v>124</v>
      </c>
      <c r="D634" s="177" t="s">
        <v>1077</v>
      </c>
      <c r="E634" s="177" t="s">
        <v>996</v>
      </c>
      <c r="F634" s="177" t="s">
        <v>1006</v>
      </c>
      <c r="G634" s="177" t="s">
        <v>929</v>
      </c>
      <c r="H634" s="178" t="s">
        <v>1076</v>
      </c>
      <c r="I634" s="178" t="s">
        <v>994</v>
      </c>
      <c r="J634" s="178" t="s">
        <v>1005</v>
      </c>
      <c r="K634" s="150">
        <f>'2. ICAAP Comparison'!G44</f>
        <v>0</v>
      </c>
    </row>
    <row r="635" spans="1:11" x14ac:dyDescent="0.25">
      <c r="A635" s="149" t="s">
        <v>714</v>
      </c>
      <c r="B635" s="177" t="s">
        <v>49</v>
      </c>
      <c r="C635" s="177" t="s">
        <v>124</v>
      </c>
      <c r="D635" s="177" t="s">
        <v>1077</v>
      </c>
      <c r="E635" s="177" t="s">
        <v>996</v>
      </c>
      <c r="F635" s="177" t="s">
        <v>1004</v>
      </c>
      <c r="G635" s="177" t="s">
        <v>929</v>
      </c>
      <c r="H635" s="178" t="s">
        <v>1076</v>
      </c>
      <c r="I635" s="178" t="s">
        <v>994</v>
      </c>
      <c r="J635" s="178" t="s">
        <v>1003</v>
      </c>
      <c r="K635" s="150">
        <f>'2. ICAAP Comparison'!G45</f>
        <v>0</v>
      </c>
    </row>
    <row r="636" spans="1:11" x14ac:dyDescent="0.25">
      <c r="A636" s="149" t="s">
        <v>715</v>
      </c>
      <c r="B636" s="177" t="s">
        <v>49</v>
      </c>
      <c r="C636" s="177" t="s">
        <v>124</v>
      </c>
      <c r="D636" s="177" t="s">
        <v>1077</v>
      </c>
      <c r="E636" s="177" t="s">
        <v>996</v>
      </c>
      <c r="F636" s="177" t="s">
        <v>1002</v>
      </c>
      <c r="G636" s="177" t="s">
        <v>929</v>
      </c>
      <c r="H636" s="178" t="s">
        <v>1076</v>
      </c>
      <c r="I636" s="178" t="s">
        <v>994</v>
      </c>
      <c r="J636" s="178" t="s">
        <v>1001</v>
      </c>
      <c r="K636" s="150">
        <f>'2. ICAAP Comparison'!G46</f>
        <v>0</v>
      </c>
    </row>
    <row r="637" spans="1:11" x14ac:dyDescent="0.25">
      <c r="A637" s="149" t="s">
        <v>716</v>
      </c>
      <c r="B637" s="177" t="s">
        <v>49</v>
      </c>
      <c r="C637" s="177" t="s">
        <v>124</v>
      </c>
      <c r="D637" s="177" t="s">
        <v>1077</v>
      </c>
      <c r="E637" s="177" t="s">
        <v>996</v>
      </c>
      <c r="F637" s="177" t="s">
        <v>1000</v>
      </c>
      <c r="G637" s="177" t="s">
        <v>929</v>
      </c>
      <c r="H637" s="178" t="s">
        <v>1076</v>
      </c>
      <c r="I637" s="178" t="s">
        <v>994</v>
      </c>
      <c r="J637" s="178" t="s">
        <v>999</v>
      </c>
      <c r="K637" s="150">
        <f>'2. ICAAP Comparison'!G47</f>
        <v>0</v>
      </c>
    </row>
    <row r="638" spans="1:11" x14ac:dyDescent="0.25">
      <c r="A638" s="149" t="s">
        <v>717</v>
      </c>
      <c r="B638" s="177" t="s">
        <v>49</v>
      </c>
      <c r="C638" s="177" t="s">
        <v>124</v>
      </c>
      <c r="D638" s="177" t="s">
        <v>1077</v>
      </c>
      <c r="E638" s="177" t="s">
        <v>996</v>
      </c>
      <c r="F638" s="177" t="s">
        <v>998</v>
      </c>
      <c r="G638" s="177" t="s">
        <v>929</v>
      </c>
      <c r="H638" s="178" t="s">
        <v>1076</v>
      </c>
      <c r="I638" s="178" t="s">
        <v>994</v>
      </c>
      <c r="J638" s="178" t="s">
        <v>997</v>
      </c>
      <c r="K638" s="150">
        <f>'2. ICAAP Comparison'!G48</f>
        <v>0</v>
      </c>
    </row>
    <row r="639" spans="1:11" x14ac:dyDescent="0.25">
      <c r="A639" s="149" t="s">
        <v>718</v>
      </c>
      <c r="B639" s="177" t="s">
        <v>49</v>
      </c>
      <c r="C639" s="177" t="s">
        <v>124</v>
      </c>
      <c r="D639" s="177" t="s">
        <v>1077</v>
      </c>
      <c r="E639" s="177" t="s">
        <v>996</v>
      </c>
      <c r="F639" s="177" t="s">
        <v>995</v>
      </c>
      <c r="G639" s="177" t="s">
        <v>929</v>
      </c>
      <c r="H639" s="178" t="s">
        <v>1076</v>
      </c>
      <c r="I639" s="178" t="s">
        <v>994</v>
      </c>
      <c r="J639" s="178" t="s">
        <v>993</v>
      </c>
      <c r="K639" s="150">
        <f>'2. ICAAP Comparison'!G49</f>
        <v>0</v>
      </c>
    </row>
    <row r="640" spans="1:11" x14ac:dyDescent="0.25">
      <c r="A640" s="149" t="s">
        <v>719</v>
      </c>
      <c r="B640" s="177" t="s">
        <v>49</v>
      </c>
      <c r="C640" s="177" t="s">
        <v>124</v>
      </c>
      <c r="D640" s="177" t="s">
        <v>1077</v>
      </c>
      <c r="E640" s="177" t="s">
        <v>984</v>
      </c>
      <c r="F640" s="177" t="s">
        <v>992</v>
      </c>
      <c r="G640" s="177" t="s">
        <v>929</v>
      </c>
      <c r="H640" s="178" t="s">
        <v>1076</v>
      </c>
      <c r="I640" s="178" t="s">
        <v>982</v>
      </c>
      <c r="J640" s="178" t="s">
        <v>991</v>
      </c>
      <c r="K640" s="150">
        <f>'2. ICAAP Comparison'!G51</f>
        <v>0</v>
      </c>
    </row>
    <row r="641" spans="1:11" x14ac:dyDescent="0.25">
      <c r="A641" s="149" t="s">
        <v>720</v>
      </c>
      <c r="B641" s="177" t="s">
        <v>49</v>
      </c>
      <c r="C641" s="177" t="s">
        <v>124</v>
      </c>
      <c r="D641" s="177" t="s">
        <v>1077</v>
      </c>
      <c r="E641" s="177" t="s">
        <v>984</v>
      </c>
      <c r="F641" s="177" t="s">
        <v>990</v>
      </c>
      <c r="G641" s="177" t="s">
        <v>929</v>
      </c>
      <c r="H641" s="178" t="s">
        <v>1076</v>
      </c>
      <c r="I641" s="178" t="s">
        <v>982</v>
      </c>
      <c r="J641" s="178" t="s">
        <v>989</v>
      </c>
      <c r="K641" s="150">
        <f>'2. ICAAP Comparison'!G52</f>
        <v>0</v>
      </c>
    </row>
    <row r="642" spans="1:11" x14ac:dyDescent="0.25">
      <c r="A642" s="149" t="s">
        <v>721</v>
      </c>
      <c r="B642" s="177" t="s">
        <v>49</v>
      </c>
      <c r="C642" s="177" t="s">
        <v>124</v>
      </c>
      <c r="D642" s="177" t="s">
        <v>1077</v>
      </c>
      <c r="E642" s="177" t="s">
        <v>984</v>
      </c>
      <c r="F642" s="177" t="s">
        <v>988</v>
      </c>
      <c r="G642" s="177" t="s">
        <v>929</v>
      </c>
      <c r="H642" s="178" t="s">
        <v>1076</v>
      </c>
      <c r="I642" s="178" t="s">
        <v>982</v>
      </c>
      <c r="J642" s="178" t="s">
        <v>987</v>
      </c>
      <c r="K642" s="150">
        <f>'2. ICAAP Comparison'!G53</f>
        <v>0</v>
      </c>
    </row>
    <row r="643" spans="1:11" x14ac:dyDescent="0.25">
      <c r="A643" s="149" t="s">
        <v>722</v>
      </c>
      <c r="B643" s="177" t="s">
        <v>49</v>
      </c>
      <c r="C643" s="177" t="s">
        <v>124</v>
      </c>
      <c r="D643" s="177" t="s">
        <v>1077</v>
      </c>
      <c r="E643" s="177" t="s">
        <v>984</v>
      </c>
      <c r="F643" s="177" t="s">
        <v>986</v>
      </c>
      <c r="G643" s="177" t="s">
        <v>929</v>
      </c>
      <c r="H643" s="178" t="s">
        <v>1076</v>
      </c>
      <c r="I643" s="178" t="s">
        <v>982</v>
      </c>
      <c r="J643" s="178" t="s">
        <v>985</v>
      </c>
      <c r="K643" s="150">
        <f>'2. ICAAP Comparison'!G54</f>
        <v>0</v>
      </c>
    </row>
    <row r="644" spans="1:11" x14ac:dyDescent="0.25">
      <c r="A644" s="149" t="s">
        <v>723</v>
      </c>
      <c r="B644" s="177" t="s">
        <v>49</v>
      </c>
      <c r="C644" s="177" t="s">
        <v>124</v>
      </c>
      <c r="D644" s="177" t="s">
        <v>1077</v>
      </c>
      <c r="E644" s="177" t="s">
        <v>984</v>
      </c>
      <c r="F644" s="177" t="s">
        <v>983</v>
      </c>
      <c r="G644" s="177" t="s">
        <v>929</v>
      </c>
      <c r="H644" s="178" t="s">
        <v>1076</v>
      </c>
      <c r="I644" s="178" t="s">
        <v>982</v>
      </c>
      <c r="J644" s="178" t="s">
        <v>981</v>
      </c>
      <c r="K644" s="150">
        <f>'2. ICAAP Comparison'!G55</f>
        <v>0</v>
      </c>
    </row>
    <row r="645" spans="1:11" x14ac:dyDescent="0.25">
      <c r="A645" s="149" t="s">
        <v>724</v>
      </c>
      <c r="B645" s="177" t="s">
        <v>49</v>
      </c>
      <c r="C645" s="177" t="s">
        <v>124</v>
      </c>
      <c r="D645" s="177" t="s">
        <v>1077</v>
      </c>
      <c r="E645" s="177" t="s">
        <v>944</v>
      </c>
      <c r="F645" s="177" t="s">
        <v>980</v>
      </c>
      <c r="G645" s="177" t="s">
        <v>929</v>
      </c>
      <c r="H645" s="178" t="s">
        <v>1076</v>
      </c>
      <c r="I645" s="178" t="s">
        <v>942</v>
      </c>
      <c r="J645" s="178" t="s">
        <v>979</v>
      </c>
      <c r="K645" s="150">
        <f>'2. ICAAP Comparison'!G57</f>
        <v>0</v>
      </c>
    </row>
    <row r="646" spans="1:11" x14ac:dyDescent="0.25">
      <c r="A646" s="149" t="s">
        <v>725</v>
      </c>
      <c r="B646" s="177" t="s">
        <v>49</v>
      </c>
      <c r="C646" s="177" t="s">
        <v>124</v>
      </c>
      <c r="D646" s="177" t="s">
        <v>1077</v>
      </c>
      <c r="E646" s="177" t="s">
        <v>944</v>
      </c>
      <c r="F646" s="177" t="s">
        <v>978</v>
      </c>
      <c r="G646" s="177" t="s">
        <v>929</v>
      </c>
      <c r="H646" s="178" t="s">
        <v>1076</v>
      </c>
      <c r="I646" s="178" t="s">
        <v>942</v>
      </c>
      <c r="J646" s="178" t="s">
        <v>977</v>
      </c>
      <c r="K646" s="150">
        <f>'2. ICAAP Comparison'!G58</f>
        <v>0</v>
      </c>
    </row>
    <row r="647" spans="1:11" x14ac:dyDescent="0.25">
      <c r="A647" s="149" t="s">
        <v>726</v>
      </c>
      <c r="B647" s="177" t="s">
        <v>49</v>
      </c>
      <c r="C647" s="177" t="s">
        <v>124</v>
      </c>
      <c r="D647" s="177" t="s">
        <v>1077</v>
      </c>
      <c r="E647" s="177" t="s">
        <v>944</v>
      </c>
      <c r="F647" s="177" t="s">
        <v>976</v>
      </c>
      <c r="G647" s="177" t="s">
        <v>929</v>
      </c>
      <c r="H647" s="178" t="s">
        <v>1076</v>
      </c>
      <c r="I647" s="178" t="s">
        <v>942</v>
      </c>
      <c r="J647" s="178" t="s">
        <v>975</v>
      </c>
      <c r="K647" s="150">
        <f>'2. ICAAP Comparison'!G59</f>
        <v>0</v>
      </c>
    </row>
    <row r="648" spans="1:11" x14ac:dyDescent="0.25">
      <c r="A648" s="149" t="s">
        <v>727</v>
      </c>
      <c r="B648" s="177" t="s">
        <v>49</v>
      </c>
      <c r="C648" s="177" t="s">
        <v>124</v>
      </c>
      <c r="D648" s="177" t="s">
        <v>1077</v>
      </c>
      <c r="E648" s="177" t="s">
        <v>944</v>
      </c>
      <c r="F648" s="177" t="s">
        <v>974</v>
      </c>
      <c r="G648" s="177" t="s">
        <v>929</v>
      </c>
      <c r="H648" s="178" t="s">
        <v>1076</v>
      </c>
      <c r="I648" s="178" t="s">
        <v>942</v>
      </c>
      <c r="J648" s="178" t="s">
        <v>973</v>
      </c>
      <c r="K648" s="150">
        <f>'2. ICAAP Comparison'!G60</f>
        <v>0</v>
      </c>
    </row>
    <row r="649" spans="1:11" x14ac:dyDescent="0.25">
      <c r="A649" s="149" t="s">
        <v>728</v>
      </c>
      <c r="B649" s="177" t="s">
        <v>49</v>
      </c>
      <c r="C649" s="177" t="s">
        <v>124</v>
      </c>
      <c r="D649" s="177" t="s">
        <v>1077</v>
      </c>
      <c r="E649" s="177" t="s">
        <v>944</v>
      </c>
      <c r="F649" s="177" t="s">
        <v>972</v>
      </c>
      <c r="G649" s="177" t="s">
        <v>929</v>
      </c>
      <c r="H649" s="178" t="s">
        <v>1076</v>
      </c>
      <c r="I649" s="178" t="s">
        <v>942</v>
      </c>
      <c r="J649" s="178" t="s">
        <v>971</v>
      </c>
      <c r="K649" s="150">
        <f>'2. ICAAP Comparison'!G61</f>
        <v>0</v>
      </c>
    </row>
    <row r="650" spans="1:11" x14ac:dyDescent="0.25">
      <c r="A650" s="149" t="s">
        <v>729</v>
      </c>
      <c r="B650" s="177" t="s">
        <v>49</v>
      </c>
      <c r="C650" s="177" t="s">
        <v>124</v>
      </c>
      <c r="D650" s="177" t="s">
        <v>1077</v>
      </c>
      <c r="E650" s="177" t="s">
        <v>944</v>
      </c>
      <c r="F650" s="177" t="s">
        <v>970</v>
      </c>
      <c r="G650" s="177" t="s">
        <v>929</v>
      </c>
      <c r="H650" s="178" t="s">
        <v>1076</v>
      </c>
      <c r="I650" s="178" t="s">
        <v>942</v>
      </c>
      <c r="J650" s="178" t="s">
        <v>969</v>
      </c>
      <c r="K650" s="150">
        <f>'2. ICAAP Comparison'!G62</f>
        <v>0</v>
      </c>
    </row>
    <row r="651" spans="1:11" x14ac:dyDescent="0.25">
      <c r="A651" s="149" t="s">
        <v>730</v>
      </c>
      <c r="B651" s="177" t="s">
        <v>49</v>
      </c>
      <c r="C651" s="177" t="s">
        <v>124</v>
      </c>
      <c r="D651" s="177" t="s">
        <v>1077</v>
      </c>
      <c r="E651" s="177" t="s">
        <v>944</v>
      </c>
      <c r="F651" s="177" t="s">
        <v>968</v>
      </c>
      <c r="G651" s="177" t="s">
        <v>929</v>
      </c>
      <c r="H651" s="178" t="s">
        <v>1076</v>
      </c>
      <c r="I651" s="178" t="s">
        <v>942</v>
      </c>
      <c r="J651" s="178" t="s">
        <v>967</v>
      </c>
      <c r="K651" s="150">
        <f>'2. ICAAP Comparison'!G63</f>
        <v>0</v>
      </c>
    </row>
    <row r="652" spans="1:11" x14ac:dyDescent="0.25">
      <c r="A652" s="149" t="s">
        <v>731</v>
      </c>
      <c r="B652" s="177" t="s">
        <v>49</v>
      </c>
      <c r="C652" s="177" t="s">
        <v>124</v>
      </c>
      <c r="D652" s="177" t="s">
        <v>1077</v>
      </c>
      <c r="E652" s="177" t="s">
        <v>944</v>
      </c>
      <c r="F652" s="177" t="s">
        <v>966</v>
      </c>
      <c r="G652" s="177" t="s">
        <v>929</v>
      </c>
      <c r="H652" s="178" t="s">
        <v>1076</v>
      </c>
      <c r="I652" s="178" t="s">
        <v>942</v>
      </c>
      <c r="J652" s="178" t="s">
        <v>965</v>
      </c>
      <c r="K652" s="150">
        <f>'2. ICAAP Comparison'!G64</f>
        <v>0</v>
      </c>
    </row>
    <row r="653" spans="1:11" x14ac:dyDescent="0.25">
      <c r="A653" s="149" t="s">
        <v>732</v>
      </c>
      <c r="B653" s="177" t="s">
        <v>49</v>
      </c>
      <c r="C653" s="177" t="s">
        <v>124</v>
      </c>
      <c r="D653" s="177" t="s">
        <v>1077</v>
      </c>
      <c r="E653" s="177" t="s">
        <v>944</v>
      </c>
      <c r="F653" s="177" t="s">
        <v>964</v>
      </c>
      <c r="G653" s="177" t="s">
        <v>929</v>
      </c>
      <c r="H653" s="178" t="s">
        <v>1076</v>
      </c>
      <c r="I653" s="178" t="s">
        <v>942</v>
      </c>
      <c r="J653" s="178" t="s">
        <v>963</v>
      </c>
      <c r="K653" s="150">
        <f>'2. ICAAP Comparison'!G65</f>
        <v>0</v>
      </c>
    </row>
    <row r="654" spans="1:11" x14ac:dyDescent="0.25">
      <c r="A654" s="149" t="s">
        <v>733</v>
      </c>
      <c r="B654" s="177" t="s">
        <v>49</v>
      </c>
      <c r="C654" s="177" t="s">
        <v>124</v>
      </c>
      <c r="D654" s="177" t="s">
        <v>1077</v>
      </c>
      <c r="E654" s="177" t="s">
        <v>944</v>
      </c>
      <c r="F654" s="177" t="s">
        <v>962</v>
      </c>
      <c r="G654" s="177" t="s">
        <v>929</v>
      </c>
      <c r="H654" s="178" t="s">
        <v>1076</v>
      </c>
      <c r="I654" s="178" t="s">
        <v>942</v>
      </c>
      <c r="J654" s="178" t="s">
        <v>961</v>
      </c>
      <c r="K654" s="150">
        <f>'2. ICAAP Comparison'!G66</f>
        <v>0</v>
      </c>
    </row>
    <row r="655" spans="1:11" x14ac:dyDescent="0.25">
      <c r="A655" s="149" t="s">
        <v>734</v>
      </c>
      <c r="B655" s="177" t="s">
        <v>49</v>
      </c>
      <c r="C655" s="177" t="s">
        <v>124</v>
      </c>
      <c r="D655" s="177" t="s">
        <v>1077</v>
      </c>
      <c r="E655" s="177" t="s">
        <v>944</v>
      </c>
      <c r="F655" s="177" t="s">
        <v>960</v>
      </c>
      <c r="G655" s="177" t="s">
        <v>929</v>
      </c>
      <c r="H655" s="178" t="s">
        <v>1076</v>
      </c>
      <c r="I655" s="178" t="s">
        <v>942</v>
      </c>
      <c r="J655" s="178" t="s">
        <v>959</v>
      </c>
      <c r="K655" s="150">
        <f>'2. ICAAP Comparison'!G67</f>
        <v>0</v>
      </c>
    </row>
    <row r="656" spans="1:11" x14ac:dyDescent="0.25">
      <c r="A656" s="149" t="s">
        <v>735</v>
      </c>
      <c r="B656" s="177" t="s">
        <v>49</v>
      </c>
      <c r="C656" s="177" t="s">
        <v>124</v>
      </c>
      <c r="D656" s="177" t="s">
        <v>1077</v>
      </c>
      <c r="E656" s="177" t="s">
        <v>944</v>
      </c>
      <c r="F656" s="177" t="s">
        <v>958</v>
      </c>
      <c r="G656" s="177" t="s">
        <v>929</v>
      </c>
      <c r="H656" s="178" t="s">
        <v>1076</v>
      </c>
      <c r="I656" s="178" t="s">
        <v>942</v>
      </c>
      <c r="J656" s="178" t="s">
        <v>957</v>
      </c>
      <c r="K656" s="150">
        <f>'2. ICAAP Comparison'!G68</f>
        <v>0</v>
      </c>
    </row>
    <row r="657" spans="1:11" x14ac:dyDescent="0.25">
      <c r="A657" s="149" t="s">
        <v>736</v>
      </c>
      <c r="B657" s="177" t="s">
        <v>49</v>
      </c>
      <c r="C657" s="177" t="s">
        <v>124</v>
      </c>
      <c r="D657" s="177" t="s">
        <v>1077</v>
      </c>
      <c r="E657" s="177" t="s">
        <v>944</v>
      </c>
      <c r="F657" s="177" t="s">
        <v>956</v>
      </c>
      <c r="G657" s="177" t="s">
        <v>929</v>
      </c>
      <c r="H657" s="178" t="s">
        <v>1076</v>
      </c>
      <c r="I657" s="178" t="s">
        <v>942</v>
      </c>
      <c r="J657" s="178" t="s">
        <v>955</v>
      </c>
      <c r="K657" s="150">
        <f>'2. ICAAP Comparison'!G69</f>
        <v>0</v>
      </c>
    </row>
    <row r="658" spans="1:11" x14ac:dyDescent="0.25">
      <c r="A658" s="149" t="s">
        <v>737</v>
      </c>
      <c r="B658" s="177" t="s">
        <v>49</v>
      </c>
      <c r="C658" s="177" t="s">
        <v>124</v>
      </c>
      <c r="D658" s="177" t="s">
        <v>1077</v>
      </c>
      <c r="E658" s="177" t="s">
        <v>944</v>
      </c>
      <c r="F658" s="177" t="s">
        <v>954</v>
      </c>
      <c r="G658" s="177" t="s">
        <v>929</v>
      </c>
      <c r="H658" s="178" t="s">
        <v>1076</v>
      </c>
      <c r="I658" s="178" t="s">
        <v>942</v>
      </c>
      <c r="J658" s="178" t="s">
        <v>953</v>
      </c>
      <c r="K658" s="150">
        <f>'2. ICAAP Comparison'!G70</f>
        <v>0</v>
      </c>
    </row>
    <row r="659" spans="1:11" x14ac:dyDescent="0.25">
      <c r="A659" s="149" t="s">
        <v>738</v>
      </c>
      <c r="B659" s="177" t="s">
        <v>49</v>
      </c>
      <c r="C659" s="177" t="s">
        <v>124</v>
      </c>
      <c r="D659" s="177" t="s">
        <v>1077</v>
      </c>
      <c r="E659" s="177" t="s">
        <v>944</v>
      </c>
      <c r="F659" s="177" t="s">
        <v>952</v>
      </c>
      <c r="G659" s="177" t="s">
        <v>929</v>
      </c>
      <c r="H659" s="178" t="s">
        <v>1076</v>
      </c>
      <c r="I659" s="178" t="s">
        <v>942</v>
      </c>
      <c r="J659" s="178" t="s">
        <v>951</v>
      </c>
      <c r="K659" s="150">
        <f>'2. ICAAP Comparison'!G71</f>
        <v>0</v>
      </c>
    </row>
    <row r="660" spans="1:11" x14ac:dyDescent="0.25">
      <c r="A660" s="149" t="s">
        <v>739</v>
      </c>
      <c r="B660" s="177" t="s">
        <v>49</v>
      </c>
      <c r="C660" s="177" t="s">
        <v>124</v>
      </c>
      <c r="D660" s="177" t="s">
        <v>1077</v>
      </c>
      <c r="E660" s="177" t="s">
        <v>944</v>
      </c>
      <c r="F660" s="177" t="s">
        <v>950</v>
      </c>
      <c r="G660" s="177" t="s">
        <v>929</v>
      </c>
      <c r="H660" s="178" t="s">
        <v>1076</v>
      </c>
      <c r="I660" s="178" t="s">
        <v>942</v>
      </c>
      <c r="J660" s="178" t="s">
        <v>949</v>
      </c>
      <c r="K660" s="150">
        <f>'2. ICAAP Comparison'!G72</f>
        <v>0</v>
      </c>
    </row>
    <row r="661" spans="1:11" x14ac:dyDescent="0.25">
      <c r="A661" s="149" t="s">
        <v>740</v>
      </c>
      <c r="B661" s="177" t="s">
        <v>49</v>
      </c>
      <c r="C661" s="177" t="s">
        <v>124</v>
      </c>
      <c r="D661" s="177" t="s">
        <v>1077</v>
      </c>
      <c r="E661" s="177" t="s">
        <v>944</v>
      </c>
      <c r="F661" s="177" t="s">
        <v>948</v>
      </c>
      <c r="G661" s="177" t="s">
        <v>929</v>
      </c>
      <c r="H661" s="178" t="s">
        <v>1076</v>
      </c>
      <c r="I661" s="178" t="s">
        <v>942</v>
      </c>
      <c r="J661" s="178" t="s">
        <v>947</v>
      </c>
      <c r="K661" s="150">
        <f>'2. ICAAP Comparison'!G73</f>
        <v>0</v>
      </c>
    </row>
    <row r="662" spans="1:11" x14ac:dyDescent="0.25">
      <c r="A662" s="149" t="s">
        <v>741</v>
      </c>
      <c r="B662" s="177" t="s">
        <v>49</v>
      </c>
      <c r="C662" s="177" t="s">
        <v>124</v>
      </c>
      <c r="D662" s="177" t="s">
        <v>1077</v>
      </c>
      <c r="E662" s="177" t="s">
        <v>944</v>
      </c>
      <c r="F662" s="177" t="s">
        <v>946</v>
      </c>
      <c r="G662" s="177" t="s">
        <v>929</v>
      </c>
      <c r="H662" s="178" t="s">
        <v>1076</v>
      </c>
      <c r="I662" s="178" t="s">
        <v>942</v>
      </c>
      <c r="J662" s="178" t="s">
        <v>945</v>
      </c>
      <c r="K662" s="150">
        <f>'2. ICAAP Comparison'!G74</f>
        <v>0</v>
      </c>
    </row>
    <row r="663" spans="1:11" x14ac:dyDescent="0.25">
      <c r="A663" s="149" t="s">
        <v>742</v>
      </c>
      <c r="B663" s="177" t="s">
        <v>49</v>
      </c>
      <c r="C663" s="177" t="s">
        <v>124</v>
      </c>
      <c r="D663" s="177" t="s">
        <v>1077</v>
      </c>
      <c r="E663" s="177" t="s">
        <v>944</v>
      </c>
      <c r="F663" s="177" t="s">
        <v>943</v>
      </c>
      <c r="G663" s="177" t="s">
        <v>929</v>
      </c>
      <c r="H663" s="178" t="s">
        <v>1076</v>
      </c>
      <c r="I663" s="178" t="s">
        <v>942</v>
      </c>
      <c r="J663" s="178" t="s">
        <v>941</v>
      </c>
      <c r="K663" s="150">
        <f>'2. ICAAP Comparison'!G75</f>
        <v>0</v>
      </c>
    </row>
    <row r="664" spans="1:11" x14ac:dyDescent="0.25">
      <c r="A664" s="149" t="s">
        <v>743</v>
      </c>
      <c r="B664" s="177" t="s">
        <v>49</v>
      </c>
      <c r="C664" s="177" t="s">
        <v>124</v>
      </c>
      <c r="D664" s="177" t="s">
        <v>1077</v>
      </c>
      <c r="E664" s="177" t="s">
        <v>940</v>
      </c>
      <c r="F664" s="177" t="s">
        <v>939</v>
      </c>
      <c r="G664" s="177" t="s">
        <v>929</v>
      </c>
      <c r="H664" s="178" t="s">
        <v>1076</v>
      </c>
      <c r="I664" s="178" t="s">
        <v>938</v>
      </c>
      <c r="K664" s="150">
        <f>'2. ICAAP Comparison'!G76</f>
        <v>0</v>
      </c>
    </row>
    <row r="665" spans="1:11" x14ac:dyDescent="0.25">
      <c r="A665" s="149" t="s">
        <v>744</v>
      </c>
      <c r="B665" s="177" t="s">
        <v>49</v>
      </c>
      <c r="C665" s="177" t="s">
        <v>124</v>
      </c>
      <c r="D665" s="177" t="s">
        <v>1077</v>
      </c>
      <c r="E665" s="177" t="s">
        <v>89</v>
      </c>
      <c r="F665" s="177" t="s">
        <v>935</v>
      </c>
      <c r="G665" s="177" t="s">
        <v>929</v>
      </c>
      <c r="H665" s="178" t="s">
        <v>1076</v>
      </c>
      <c r="I665" s="178" t="s">
        <v>932</v>
      </c>
      <c r="J665" s="178" t="s">
        <v>934</v>
      </c>
      <c r="K665" s="150">
        <f>'2. ICAAP Comparison'!G78</f>
        <v>0</v>
      </c>
    </row>
    <row r="666" spans="1:11" x14ac:dyDescent="0.25">
      <c r="A666" s="149" t="s">
        <v>745</v>
      </c>
      <c r="B666" s="177" t="s">
        <v>49</v>
      </c>
      <c r="C666" s="177" t="s">
        <v>124</v>
      </c>
      <c r="D666" s="177" t="s">
        <v>1077</v>
      </c>
      <c r="E666" s="177" t="s">
        <v>89</v>
      </c>
      <c r="F666" s="177" t="s">
        <v>933</v>
      </c>
      <c r="G666" s="177" t="s">
        <v>929</v>
      </c>
      <c r="H666" s="178" t="s">
        <v>1076</v>
      </c>
      <c r="I666" s="178" t="s">
        <v>932</v>
      </c>
      <c r="J666" s="178" t="s">
        <v>931</v>
      </c>
      <c r="K666" s="150">
        <f>'2. ICAAP Comparison'!G79</f>
        <v>0</v>
      </c>
    </row>
    <row r="668" spans="1:11" x14ac:dyDescent="0.25">
      <c r="A668" s="149" t="s">
        <v>746</v>
      </c>
      <c r="B668" s="179" t="s">
        <v>70</v>
      </c>
      <c r="C668" s="179" t="s">
        <v>123</v>
      </c>
      <c r="D668" s="179" t="s">
        <v>76</v>
      </c>
      <c r="E668" s="179" t="s">
        <v>910</v>
      </c>
      <c r="F668" s="179" t="s">
        <v>911</v>
      </c>
      <c r="G668" s="179" t="s">
        <v>912</v>
      </c>
      <c r="H668" t="s">
        <v>1152</v>
      </c>
      <c r="I668" t="s">
        <v>914</v>
      </c>
      <c r="J668" t="s">
        <v>911</v>
      </c>
      <c r="K668" s="150">
        <f>'3. Climate Risk'!C7</f>
        <v>0</v>
      </c>
    </row>
    <row r="669" spans="1:11" x14ac:dyDescent="0.25">
      <c r="A669" s="149" t="s">
        <v>747</v>
      </c>
      <c r="B669" s="179" t="s">
        <v>70</v>
      </c>
      <c r="C669" s="179" t="s">
        <v>123</v>
      </c>
      <c r="D669" s="179" t="s">
        <v>76</v>
      </c>
      <c r="E669" s="179" t="s">
        <v>910</v>
      </c>
      <c r="F669" s="179" t="s">
        <v>925</v>
      </c>
      <c r="G669" s="179" t="s">
        <v>912</v>
      </c>
      <c r="H669" t="s">
        <v>1152</v>
      </c>
      <c r="I669" t="s">
        <v>914</v>
      </c>
      <c r="J669" t="s">
        <v>924</v>
      </c>
      <c r="K669" s="150">
        <f>'3. Climate Risk'!C8</f>
        <v>0</v>
      </c>
    </row>
    <row r="670" spans="1:11" x14ac:dyDescent="0.25">
      <c r="A670" s="149" t="s">
        <v>748</v>
      </c>
      <c r="B670" s="179" t="s">
        <v>70</v>
      </c>
      <c r="C670" s="179" t="s">
        <v>123</v>
      </c>
      <c r="D670" s="179" t="s">
        <v>76</v>
      </c>
      <c r="E670" s="179" t="s">
        <v>910</v>
      </c>
      <c r="F670" s="179" t="s">
        <v>1068</v>
      </c>
      <c r="G670" s="179" t="s">
        <v>912</v>
      </c>
      <c r="H670" t="s">
        <v>1152</v>
      </c>
      <c r="I670" t="s">
        <v>914</v>
      </c>
      <c r="J670" t="s">
        <v>1067</v>
      </c>
      <c r="K670" s="150">
        <f>'3. Climate Risk'!C9</f>
        <v>0</v>
      </c>
    </row>
    <row r="671" spans="1:11" x14ac:dyDescent="0.25">
      <c r="A671" s="149" t="s">
        <v>749</v>
      </c>
      <c r="B671" s="179" t="s">
        <v>70</v>
      </c>
      <c r="C671" s="179" t="s">
        <v>123</v>
      </c>
      <c r="D671" s="179" t="s">
        <v>76</v>
      </c>
      <c r="E671" s="179" t="s">
        <v>910</v>
      </c>
      <c r="F671" s="179" t="s">
        <v>1066</v>
      </c>
      <c r="G671" s="179" t="s">
        <v>912</v>
      </c>
      <c r="H671" t="s">
        <v>1152</v>
      </c>
      <c r="I671" t="s">
        <v>914</v>
      </c>
      <c r="J671" t="s">
        <v>1065</v>
      </c>
      <c r="K671" s="150">
        <f>'3. Climate Risk'!C10</f>
        <v>0</v>
      </c>
    </row>
    <row r="672" spans="1:11" x14ac:dyDescent="0.25">
      <c r="A672" s="149" t="s">
        <v>750</v>
      </c>
      <c r="B672" s="179" t="s">
        <v>70</v>
      </c>
      <c r="C672" s="179" t="s">
        <v>123</v>
      </c>
      <c r="D672" s="179" t="s">
        <v>76</v>
      </c>
      <c r="E672" s="179" t="s">
        <v>1064</v>
      </c>
      <c r="F672" s="179" t="s">
        <v>939</v>
      </c>
      <c r="G672" s="179" t="s">
        <v>912</v>
      </c>
      <c r="H672" t="s">
        <v>1152</v>
      </c>
      <c r="I672" t="s">
        <v>1063</v>
      </c>
      <c r="J672"/>
      <c r="K672" s="150">
        <f>'3. Climate Risk'!C11</f>
        <v>0</v>
      </c>
    </row>
    <row r="673" spans="1:11" x14ac:dyDescent="0.25">
      <c r="A673" s="149" t="s">
        <v>751</v>
      </c>
      <c r="B673" s="179" t="s">
        <v>70</v>
      </c>
      <c r="C673" s="179" t="s">
        <v>123</v>
      </c>
      <c r="D673" s="179" t="s">
        <v>76</v>
      </c>
      <c r="E673" s="179" t="s">
        <v>996</v>
      </c>
      <c r="F673" s="179" t="s">
        <v>939</v>
      </c>
      <c r="G673" s="179" t="s">
        <v>912</v>
      </c>
      <c r="H673" t="s">
        <v>1152</v>
      </c>
      <c r="I673" t="s">
        <v>994</v>
      </c>
      <c r="J673"/>
      <c r="K673" s="150">
        <f>'3. Climate Risk'!C12</f>
        <v>0</v>
      </c>
    </row>
    <row r="674" spans="1:11" x14ac:dyDescent="0.25">
      <c r="A674" s="149" t="s">
        <v>752</v>
      </c>
      <c r="B674" s="179" t="s">
        <v>70</v>
      </c>
      <c r="C674" s="179" t="s">
        <v>123</v>
      </c>
      <c r="D674" s="179" t="s">
        <v>76</v>
      </c>
      <c r="E674" s="179" t="s">
        <v>984</v>
      </c>
      <c r="F674" s="179" t="s">
        <v>939</v>
      </c>
      <c r="G674" s="179" t="s">
        <v>912</v>
      </c>
      <c r="H674" t="s">
        <v>1152</v>
      </c>
      <c r="I674" t="s">
        <v>982</v>
      </c>
      <c r="J674"/>
      <c r="K674" s="150">
        <f>'3. Climate Risk'!C13</f>
        <v>0</v>
      </c>
    </row>
    <row r="675" spans="1:11" x14ac:dyDescent="0.25">
      <c r="A675" s="149" t="s">
        <v>753</v>
      </c>
      <c r="B675" s="179" t="s">
        <v>70</v>
      </c>
      <c r="C675" s="179" t="s">
        <v>123</v>
      </c>
      <c r="D675" s="179" t="s">
        <v>76</v>
      </c>
      <c r="E675" s="179" t="s">
        <v>83</v>
      </c>
      <c r="F675" s="179" t="s">
        <v>939</v>
      </c>
      <c r="G675" s="179" t="s">
        <v>912</v>
      </c>
      <c r="H675" t="s">
        <v>1152</v>
      </c>
      <c r="I675" t="s">
        <v>1062</v>
      </c>
      <c r="J675"/>
      <c r="K675" s="150">
        <f>'3. Climate Risk'!C14</f>
        <v>0</v>
      </c>
    </row>
    <row r="676" spans="1:11" x14ac:dyDescent="0.25">
      <c r="A676" s="149" t="s">
        <v>754</v>
      </c>
      <c r="B676" s="179" t="s">
        <v>70</v>
      </c>
      <c r="C676" s="179" t="s">
        <v>123</v>
      </c>
      <c r="D676" s="179" t="s">
        <v>76</v>
      </c>
      <c r="E676" s="179" t="s">
        <v>1061</v>
      </c>
      <c r="F676" s="179" t="s">
        <v>1060</v>
      </c>
      <c r="G676" s="179" t="s">
        <v>912</v>
      </c>
      <c r="H676" t="s">
        <v>1152</v>
      </c>
      <c r="I676" t="s">
        <v>1059</v>
      </c>
      <c r="J676" t="s">
        <v>1073</v>
      </c>
      <c r="K676" s="150">
        <f>'3. Climate Risk'!C15</f>
        <v>0</v>
      </c>
    </row>
    <row r="677" spans="1:11" x14ac:dyDescent="0.25">
      <c r="A677" s="149" t="s">
        <v>755</v>
      </c>
      <c r="B677" s="179" t="s">
        <v>70</v>
      </c>
      <c r="C677" s="179" t="s">
        <v>123</v>
      </c>
      <c r="D677" s="179" t="s">
        <v>76</v>
      </c>
      <c r="E677" s="179" t="s">
        <v>1057</v>
      </c>
      <c r="F677" s="179" t="s">
        <v>1056</v>
      </c>
      <c r="G677" s="179" t="s">
        <v>912</v>
      </c>
      <c r="H677" t="s">
        <v>1152</v>
      </c>
      <c r="I677" t="s">
        <v>1055</v>
      </c>
      <c r="J677" t="s">
        <v>1054</v>
      </c>
      <c r="K677" s="150">
        <f>'3. Climate Risk'!C16</f>
        <v>0</v>
      </c>
    </row>
    <row r="678" spans="1:11" x14ac:dyDescent="0.25">
      <c r="A678" s="149" t="s">
        <v>756</v>
      </c>
      <c r="B678" s="179" t="s">
        <v>70</v>
      </c>
      <c r="C678" s="179" t="s">
        <v>123</v>
      </c>
      <c r="D678" s="179" t="s">
        <v>76</v>
      </c>
      <c r="E678" s="179" t="s">
        <v>1053</v>
      </c>
      <c r="F678" s="179" t="s">
        <v>1048</v>
      </c>
      <c r="G678" s="179" t="s">
        <v>912</v>
      </c>
      <c r="H678" t="s">
        <v>1152</v>
      </c>
      <c r="I678" t="s">
        <v>1052</v>
      </c>
      <c r="J678" t="s">
        <v>1046</v>
      </c>
      <c r="K678" s="150">
        <f>'3. Climate Risk'!C17</f>
        <v>0</v>
      </c>
    </row>
    <row r="679" spans="1:11" x14ac:dyDescent="0.25">
      <c r="A679" s="149" t="s">
        <v>757</v>
      </c>
      <c r="B679" s="179" t="s">
        <v>70</v>
      </c>
      <c r="C679" s="179" t="s">
        <v>123</v>
      </c>
      <c r="D679" s="179" t="s">
        <v>76</v>
      </c>
      <c r="E679" s="179" t="s">
        <v>1051</v>
      </c>
      <c r="F679" s="179" t="s">
        <v>1048</v>
      </c>
      <c r="G679" s="179" t="s">
        <v>912</v>
      </c>
      <c r="H679" t="s">
        <v>1152</v>
      </c>
      <c r="I679" t="s">
        <v>1050</v>
      </c>
      <c r="J679" t="s">
        <v>1046</v>
      </c>
      <c r="K679" s="150">
        <f>'3. Climate Risk'!C18</f>
        <v>0</v>
      </c>
    </row>
    <row r="680" spans="1:11" x14ac:dyDescent="0.25">
      <c r="A680" s="149" t="s">
        <v>758</v>
      </c>
      <c r="B680" s="179" t="s">
        <v>70</v>
      </c>
      <c r="C680" s="179" t="s">
        <v>123</v>
      </c>
      <c r="D680" s="179" t="s">
        <v>76</v>
      </c>
      <c r="E680" s="179" t="s">
        <v>1049</v>
      </c>
      <c r="F680" s="179" t="s">
        <v>1048</v>
      </c>
      <c r="G680" s="179" t="s">
        <v>912</v>
      </c>
      <c r="H680" t="s">
        <v>1152</v>
      </c>
      <c r="I680" t="s">
        <v>1047</v>
      </c>
      <c r="J680" t="s">
        <v>1046</v>
      </c>
      <c r="K680" s="150">
        <f>'3. Climate Risk'!C19</f>
        <v>0</v>
      </c>
    </row>
    <row r="681" spans="1:11" x14ac:dyDescent="0.25">
      <c r="A681" s="149" t="s">
        <v>759</v>
      </c>
      <c r="B681" s="179" t="s">
        <v>70</v>
      </c>
      <c r="C681" s="179" t="s">
        <v>123</v>
      </c>
      <c r="D681" s="179" t="s">
        <v>76</v>
      </c>
      <c r="E681" s="179" t="s">
        <v>1045</v>
      </c>
      <c r="F681" s="179" t="s">
        <v>1044</v>
      </c>
      <c r="G681" s="179" t="s">
        <v>912</v>
      </c>
      <c r="H681" t="s">
        <v>1152</v>
      </c>
      <c r="I681" t="s">
        <v>1043</v>
      </c>
      <c r="J681" t="s">
        <v>1042</v>
      </c>
      <c r="K681" s="150">
        <f>'3. Climate Risk'!C20</f>
        <v>0</v>
      </c>
    </row>
    <row r="682" spans="1:11" x14ac:dyDescent="0.25">
      <c r="A682" s="149" t="s">
        <v>760</v>
      </c>
      <c r="B682" s="179" t="s">
        <v>70</v>
      </c>
      <c r="C682" s="179" t="s">
        <v>124</v>
      </c>
      <c r="D682" s="179" t="s">
        <v>76</v>
      </c>
      <c r="E682" s="179" t="s">
        <v>910</v>
      </c>
      <c r="F682" s="179" t="s">
        <v>939</v>
      </c>
      <c r="G682" s="179" t="s">
        <v>929</v>
      </c>
      <c r="H682" t="s">
        <v>1152</v>
      </c>
      <c r="I682" t="s">
        <v>914</v>
      </c>
      <c r="J682"/>
      <c r="K682" s="150">
        <f>'3. Climate Risk'!C22</f>
        <v>0</v>
      </c>
    </row>
    <row r="683" spans="1:11" x14ac:dyDescent="0.25">
      <c r="A683" s="149" t="s">
        <v>761</v>
      </c>
      <c r="B683" s="179" t="s">
        <v>70</v>
      </c>
      <c r="C683" s="179" t="s">
        <v>124</v>
      </c>
      <c r="D683" s="179" t="s">
        <v>76</v>
      </c>
      <c r="E683" s="179" t="s">
        <v>996</v>
      </c>
      <c r="F683" s="179" t="s">
        <v>939</v>
      </c>
      <c r="G683" s="179" t="s">
        <v>929</v>
      </c>
      <c r="H683" t="s">
        <v>1152</v>
      </c>
      <c r="I683" t="s">
        <v>994</v>
      </c>
      <c r="J683"/>
      <c r="K683" s="150">
        <f>'3. Climate Risk'!C23</f>
        <v>0</v>
      </c>
    </row>
    <row r="684" spans="1:11" x14ac:dyDescent="0.25">
      <c r="A684" s="149" t="s">
        <v>762</v>
      </c>
      <c r="B684" s="179" t="s">
        <v>70</v>
      </c>
      <c r="C684" s="179" t="s">
        <v>124</v>
      </c>
      <c r="D684" s="179" t="s">
        <v>76</v>
      </c>
      <c r="E684" s="179" t="s">
        <v>984</v>
      </c>
      <c r="F684" s="179" t="s">
        <v>939</v>
      </c>
      <c r="G684" s="179" t="s">
        <v>929</v>
      </c>
      <c r="H684" t="s">
        <v>1152</v>
      </c>
      <c r="I684" t="s">
        <v>982</v>
      </c>
      <c r="J684"/>
      <c r="K684" s="150">
        <f>'3. Climate Risk'!C24</f>
        <v>0</v>
      </c>
    </row>
    <row r="685" spans="1:11" x14ac:dyDescent="0.25">
      <c r="A685" s="149" t="s">
        <v>763</v>
      </c>
      <c r="B685" s="179" t="s">
        <v>70</v>
      </c>
      <c r="C685" s="179" t="s">
        <v>124</v>
      </c>
      <c r="D685" s="179" t="s">
        <v>76</v>
      </c>
      <c r="E685" s="179" t="s">
        <v>944</v>
      </c>
      <c r="F685" s="179" t="s">
        <v>911</v>
      </c>
      <c r="G685" s="179" t="s">
        <v>929</v>
      </c>
      <c r="H685" t="s">
        <v>1152</v>
      </c>
      <c r="I685" t="s">
        <v>942</v>
      </c>
      <c r="J685" t="s">
        <v>911</v>
      </c>
      <c r="K685" s="150">
        <f>'3. Climate Risk'!C25</f>
        <v>0</v>
      </c>
    </row>
    <row r="686" spans="1:11" x14ac:dyDescent="0.25">
      <c r="A686" s="149" t="s">
        <v>764</v>
      </c>
      <c r="B686" s="179" t="s">
        <v>70</v>
      </c>
      <c r="C686" s="179" t="s">
        <v>124</v>
      </c>
      <c r="D686" s="179" t="s">
        <v>76</v>
      </c>
      <c r="E686" s="179" t="s">
        <v>944</v>
      </c>
      <c r="F686" s="179" t="s">
        <v>1160</v>
      </c>
      <c r="G686" s="179" t="s">
        <v>929</v>
      </c>
      <c r="H686" t="s">
        <v>1152</v>
      </c>
      <c r="I686" t="s">
        <v>942</v>
      </c>
      <c r="J686" t="s">
        <v>1159</v>
      </c>
      <c r="K686" s="150">
        <f>'3. Climate Risk'!C26</f>
        <v>0</v>
      </c>
    </row>
    <row r="687" spans="1:11" x14ac:dyDescent="0.25">
      <c r="A687" s="149" t="s">
        <v>765</v>
      </c>
      <c r="B687" s="179" t="s">
        <v>70</v>
      </c>
      <c r="C687" s="179" t="s">
        <v>124</v>
      </c>
      <c r="D687" s="179" t="s">
        <v>76</v>
      </c>
      <c r="E687" s="179" t="s">
        <v>944</v>
      </c>
      <c r="F687" s="179" t="s">
        <v>1158</v>
      </c>
      <c r="G687" s="179" t="s">
        <v>929</v>
      </c>
      <c r="H687" t="s">
        <v>1152</v>
      </c>
      <c r="I687" t="s">
        <v>942</v>
      </c>
      <c r="J687" t="s">
        <v>1157</v>
      </c>
      <c r="K687" s="150">
        <f>'3. Climate Risk'!C27</f>
        <v>0</v>
      </c>
    </row>
    <row r="688" spans="1:11" x14ac:dyDescent="0.25">
      <c r="A688" s="149" t="s">
        <v>766</v>
      </c>
      <c r="B688" s="179" t="s">
        <v>70</v>
      </c>
      <c r="C688" s="179" t="s">
        <v>124</v>
      </c>
      <c r="D688" s="179" t="s">
        <v>76</v>
      </c>
      <c r="E688" s="179" t="s">
        <v>944</v>
      </c>
      <c r="F688" s="179" t="s">
        <v>1156</v>
      </c>
      <c r="G688" s="179" t="s">
        <v>929</v>
      </c>
      <c r="H688" t="s">
        <v>1152</v>
      </c>
      <c r="I688" t="s">
        <v>942</v>
      </c>
      <c r="J688" t="s">
        <v>1155</v>
      </c>
      <c r="K688" s="150">
        <f>'3. Climate Risk'!C28</f>
        <v>0</v>
      </c>
    </row>
    <row r="689" spans="1:11" x14ac:dyDescent="0.25">
      <c r="A689" s="149" t="s">
        <v>767</v>
      </c>
      <c r="B689" s="179" t="s">
        <v>70</v>
      </c>
      <c r="C689" s="179" t="s">
        <v>124</v>
      </c>
      <c r="D689" s="179" t="s">
        <v>76</v>
      </c>
      <c r="E689" s="179" t="s">
        <v>944</v>
      </c>
      <c r="F689" s="179" t="s">
        <v>1154</v>
      </c>
      <c r="G689" s="179" t="s">
        <v>929</v>
      </c>
      <c r="H689" t="s">
        <v>1152</v>
      </c>
      <c r="I689" t="s">
        <v>942</v>
      </c>
      <c r="J689" t="s">
        <v>1153</v>
      </c>
      <c r="K689" s="150">
        <f>'3. Climate Risk'!C29</f>
        <v>0</v>
      </c>
    </row>
    <row r="690" spans="1:11" x14ac:dyDescent="0.25">
      <c r="A690" s="149" t="s">
        <v>768</v>
      </c>
      <c r="B690" s="179" t="s">
        <v>70</v>
      </c>
      <c r="C690" s="179" t="s">
        <v>124</v>
      </c>
      <c r="D690" s="179" t="s">
        <v>76</v>
      </c>
      <c r="E690" s="179" t="s">
        <v>89</v>
      </c>
      <c r="F690" s="179" t="s">
        <v>937</v>
      </c>
      <c r="G690" s="179" t="s">
        <v>929</v>
      </c>
      <c r="H690" t="s">
        <v>1152</v>
      </c>
      <c r="I690" t="s">
        <v>932</v>
      </c>
      <c r="J690" t="s">
        <v>936</v>
      </c>
      <c r="K690" s="150">
        <f>'3. Climate Risk'!C30</f>
        <v>0</v>
      </c>
    </row>
    <row r="692" spans="1:11" x14ac:dyDescent="0.25">
      <c r="A692" s="149" t="s">
        <v>769</v>
      </c>
      <c r="B692" s="179" t="s">
        <v>70</v>
      </c>
      <c r="C692" s="179" t="s">
        <v>123</v>
      </c>
      <c r="D692" s="179" t="s">
        <v>1163</v>
      </c>
      <c r="E692" s="179" t="s">
        <v>910</v>
      </c>
      <c r="F692" s="179" t="s">
        <v>911</v>
      </c>
      <c r="G692" s="179" t="s">
        <v>912</v>
      </c>
      <c r="H692" t="s">
        <v>1162</v>
      </c>
      <c r="I692" t="s">
        <v>914</v>
      </c>
      <c r="J692" t="s">
        <v>911</v>
      </c>
      <c r="K692" s="150" t="str">
        <f>'3. Climate Risk'!D7</f>
        <v>n/a</v>
      </c>
    </row>
    <row r="693" spans="1:11" x14ac:dyDescent="0.25">
      <c r="A693" s="149" t="s">
        <v>770</v>
      </c>
      <c r="B693" s="179" t="s">
        <v>70</v>
      </c>
      <c r="C693" s="179" t="s">
        <v>123</v>
      </c>
      <c r="D693" s="179" t="s">
        <v>1163</v>
      </c>
      <c r="E693" s="179" t="s">
        <v>910</v>
      </c>
      <c r="F693" s="179" t="s">
        <v>925</v>
      </c>
      <c r="G693" s="179" t="s">
        <v>912</v>
      </c>
      <c r="H693" t="s">
        <v>1162</v>
      </c>
      <c r="I693" t="s">
        <v>914</v>
      </c>
      <c r="J693" t="s">
        <v>924</v>
      </c>
      <c r="K693" s="150">
        <f>'3. Climate Risk'!D8</f>
        <v>0</v>
      </c>
    </row>
    <row r="694" spans="1:11" x14ac:dyDescent="0.25">
      <c r="A694" s="149" t="s">
        <v>771</v>
      </c>
      <c r="B694" s="179" t="s">
        <v>70</v>
      </c>
      <c r="C694" s="179" t="s">
        <v>123</v>
      </c>
      <c r="D694" s="179" t="s">
        <v>1163</v>
      </c>
      <c r="E694" s="179" t="s">
        <v>910</v>
      </c>
      <c r="F694" s="179" t="s">
        <v>1068</v>
      </c>
      <c r="G694" s="179" t="s">
        <v>912</v>
      </c>
      <c r="H694" t="s">
        <v>1162</v>
      </c>
      <c r="I694" t="s">
        <v>914</v>
      </c>
      <c r="J694" t="s">
        <v>1067</v>
      </c>
      <c r="K694" s="150">
        <f>'3. Climate Risk'!D9</f>
        <v>0</v>
      </c>
    </row>
    <row r="695" spans="1:11" x14ac:dyDescent="0.25">
      <c r="A695" s="149" t="s">
        <v>772</v>
      </c>
      <c r="B695" s="179" t="s">
        <v>70</v>
      </c>
      <c r="C695" s="179" t="s">
        <v>123</v>
      </c>
      <c r="D695" s="179" t="s">
        <v>1163</v>
      </c>
      <c r="E695" s="179" t="s">
        <v>910</v>
      </c>
      <c r="F695" s="179" t="s">
        <v>1066</v>
      </c>
      <c r="G695" s="179" t="s">
        <v>912</v>
      </c>
      <c r="H695" t="s">
        <v>1162</v>
      </c>
      <c r="I695" t="s">
        <v>914</v>
      </c>
      <c r="J695" t="s">
        <v>1065</v>
      </c>
      <c r="K695" s="150">
        <f>'3. Climate Risk'!D10</f>
        <v>0</v>
      </c>
    </row>
    <row r="696" spans="1:11" x14ac:dyDescent="0.25">
      <c r="A696" s="149" t="s">
        <v>773</v>
      </c>
      <c r="B696" s="179" t="s">
        <v>70</v>
      </c>
      <c r="C696" s="179" t="s">
        <v>123</v>
      </c>
      <c r="D696" s="179" t="s">
        <v>1163</v>
      </c>
      <c r="E696" s="179" t="s">
        <v>1064</v>
      </c>
      <c r="F696" s="179" t="s">
        <v>939</v>
      </c>
      <c r="G696" s="179" t="s">
        <v>912</v>
      </c>
      <c r="H696" t="s">
        <v>1162</v>
      </c>
      <c r="I696" t="s">
        <v>1063</v>
      </c>
      <c r="J696"/>
      <c r="K696" s="150">
        <f>'3. Climate Risk'!D11</f>
        <v>0</v>
      </c>
    </row>
    <row r="697" spans="1:11" x14ac:dyDescent="0.25">
      <c r="A697" s="149" t="s">
        <v>774</v>
      </c>
      <c r="B697" s="179" t="s">
        <v>70</v>
      </c>
      <c r="C697" s="179" t="s">
        <v>123</v>
      </c>
      <c r="D697" s="179" t="s">
        <v>1163</v>
      </c>
      <c r="E697" s="179" t="s">
        <v>996</v>
      </c>
      <c r="F697" s="179" t="s">
        <v>939</v>
      </c>
      <c r="G697" s="179" t="s">
        <v>912</v>
      </c>
      <c r="H697" t="s">
        <v>1162</v>
      </c>
      <c r="I697" t="s">
        <v>994</v>
      </c>
      <c r="J697"/>
      <c r="K697" s="150">
        <f>'3. Climate Risk'!D12</f>
        <v>0</v>
      </c>
    </row>
    <row r="698" spans="1:11" x14ac:dyDescent="0.25">
      <c r="A698" s="149" t="s">
        <v>775</v>
      </c>
      <c r="B698" s="179" t="s">
        <v>70</v>
      </c>
      <c r="C698" s="179" t="s">
        <v>123</v>
      </c>
      <c r="D698" s="179" t="s">
        <v>1163</v>
      </c>
      <c r="E698" s="179" t="s">
        <v>984</v>
      </c>
      <c r="F698" s="179" t="s">
        <v>939</v>
      </c>
      <c r="G698" s="179" t="s">
        <v>912</v>
      </c>
      <c r="H698" t="s">
        <v>1162</v>
      </c>
      <c r="I698" t="s">
        <v>982</v>
      </c>
      <c r="J698"/>
      <c r="K698" s="150">
        <f>'3. Climate Risk'!D13</f>
        <v>0</v>
      </c>
    </row>
    <row r="699" spans="1:11" x14ac:dyDescent="0.25">
      <c r="A699" s="149" t="s">
        <v>776</v>
      </c>
      <c r="B699" s="179" t="s">
        <v>70</v>
      </c>
      <c r="C699" s="179" t="s">
        <v>123</v>
      </c>
      <c r="D699" s="179" t="s">
        <v>1163</v>
      </c>
      <c r="E699" s="179" t="s">
        <v>83</v>
      </c>
      <c r="F699" s="179" t="s">
        <v>939</v>
      </c>
      <c r="G699" s="179" t="s">
        <v>912</v>
      </c>
      <c r="H699" t="s">
        <v>1162</v>
      </c>
      <c r="I699" t="s">
        <v>1062</v>
      </c>
      <c r="J699"/>
      <c r="K699" s="150">
        <f>'3. Climate Risk'!D14</f>
        <v>0</v>
      </c>
    </row>
    <row r="700" spans="1:11" x14ac:dyDescent="0.25">
      <c r="A700" s="149" t="s">
        <v>777</v>
      </c>
      <c r="B700" s="179" t="s">
        <v>70</v>
      </c>
      <c r="C700" s="179" t="s">
        <v>123</v>
      </c>
      <c r="D700" s="179" t="s">
        <v>1163</v>
      </c>
      <c r="E700" s="179" t="s">
        <v>1061</v>
      </c>
      <c r="F700" s="179" t="s">
        <v>1060</v>
      </c>
      <c r="G700" s="179" t="s">
        <v>912</v>
      </c>
      <c r="H700" t="s">
        <v>1162</v>
      </c>
      <c r="I700" t="s">
        <v>1059</v>
      </c>
      <c r="J700" t="s">
        <v>1073</v>
      </c>
      <c r="K700" s="150">
        <f>'3. Climate Risk'!D15</f>
        <v>0</v>
      </c>
    </row>
    <row r="701" spans="1:11" x14ac:dyDescent="0.25">
      <c r="A701" s="149" t="s">
        <v>778</v>
      </c>
      <c r="B701" s="179" t="s">
        <v>70</v>
      </c>
      <c r="C701" s="179" t="s">
        <v>123</v>
      </c>
      <c r="D701" s="179" t="s">
        <v>1163</v>
      </c>
      <c r="E701" s="179" t="s">
        <v>1057</v>
      </c>
      <c r="F701" s="179" t="s">
        <v>1056</v>
      </c>
      <c r="G701" s="179" t="s">
        <v>912</v>
      </c>
      <c r="H701" t="s">
        <v>1162</v>
      </c>
      <c r="I701" t="s">
        <v>1055</v>
      </c>
      <c r="J701" t="s">
        <v>1054</v>
      </c>
      <c r="K701" s="150" t="str">
        <f>'3. Climate Risk'!D16</f>
        <v>n/a</v>
      </c>
    </row>
    <row r="702" spans="1:11" x14ac:dyDescent="0.25">
      <c r="A702" s="149" t="s">
        <v>779</v>
      </c>
      <c r="B702" s="179" t="s">
        <v>70</v>
      </c>
      <c r="C702" s="179" t="s">
        <v>123</v>
      </c>
      <c r="D702" s="179" t="s">
        <v>1163</v>
      </c>
      <c r="E702" s="179" t="s">
        <v>1053</v>
      </c>
      <c r="F702" s="179" t="s">
        <v>1048</v>
      </c>
      <c r="G702" s="179" t="s">
        <v>912</v>
      </c>
      <c r="H702" t="s">
        <v>1162</v>
      </c>
      <c r="I702" t="s">
        <v>1052</v>
      </c>
      <c r="J702" t="s">
        <v>1046</v>
      </c>
      <c r="K702" s="150">
        <f>'3. Climate Risk'!D17</f>
        <v>0</v>
      </c>
    </row>
    <row r="703" spans="1:11" x14ac:dyDescent="0.25">
      <c r="A703" s="149" t="s">
        <v>780</v>
      </c>
      <c r="B703" s="179" t="s">
        <v>70</v>
      </c>
      <c r="C703" s="179" t="s">
        <v>123</v>
      </c>
      <c r="D703" s="179" t="s">
        <v>1163</v>
      </c>
      <c r="E703" s="179" t="s">
        <v>1051</v>
      </c>
      <c r="F703" s="179" t="s">
        <v>1048</v>
      </c>
      <c r="G703" s="179" t="s">
        <v>912</v>
      </c>
      <c r="H703" t="s">
        <v>1162</v>
      </c>
      <c r="I703" t="s">
        <v>1050</v>
      </c>
      <c r="J703" t="s">
        <v>1046</v>
      </c>
      <c r="K703" s="150">
        <f>'3. Climate Risk'!D18</f>
        <v>0</v>
      </c>
    </row>
    <row r="704" spans="1:11" x14ac:dyDescent="0.25">
      <c r="A704" s="149" t="s">
        <v>781</v>
      </c>
      <c r="B704" s="179" t="s">
        <v>70</v>
      </c>
      <c r="C704" s="179" t="s">
        <v>123</v>
      </c>
      <c r="D704" s="179" t="s">
        <v>1163</v>
      </c>
      <c r="E704" s="179" t="s">
        <v>1049</v>
      </c>
      <c r="F704" s="179" t="s">
        <v>1048</v>
      </c>
      <c r="G704" s="179" t="s">
        <v>912</v>
      </c>
      <c r="H704" t="s">
        <v>1162</v>
      </c>
      <c r="I704" t="s">
        <v>1047</v>
      </c>
      <c r="J704" t="s">
        <v>1046</v>
      </c>
      <c r="K704" s="150">
        <f>'3. Climate Risk'!D19</f>
        <v>0</v>
      </c>
    </row>
    <row r="705" spans="1:11" x14ac:dyDescent="0.25">
      <c r="A705" s="149" t="s">
        <v>782</v>
      </c>
      <c r="B705" s="179" t="s">
        <v>70</v>
      </c>
      <c r="C705" s="179" t="s">
        <v>123</v>
      </c>
      <c r="D705" s="179" t="s">
        <v>1163</v>
      </c>
      <c r="E705" s="179" t="s">
        <v>1045</v>
      </c>
      <c r="F705" s="179" t="s">
        <v>1044</v>
      </c>
      <c r="G705" s="179" t="s">
        <v>912</v>
      </c>
      <c r="H705" t="s">
        <v>1162</v>
      </c>
      <c r="I705" t="s">
        <v>1043</v>
      </c>
      <c r="J705" t="s">
        <v>1042</v>
      </c>
      <c r="K705" s="150" t="str">
        <f>'3. Climate Risk'!D20</f>
        <v>n/a</v>
      </c>
    </row>
    <row r="706" spans="1:11" x14ac:dyDescent="0.25">
      <c r="A706" s="149" t="s">
        <v>783</v>
      </c>
      <c r="B706" s="179" t="s">
        <v>70</v>
      </c>
      <c r="C706" s="179" t="s">
        <v>124</v>
      </c>
      <c r="D706" s="179" t="s">
        <v>1163</v>
      </c>
      <c r="E706" s="179" t="s">
        <v>910</v>
      </c>
      <c r="F706" s="179" t="s">
        <v>939</v>
      </c>
      <c r="G706" s="179" t="s">
        <v>929</v>
      </c>
      <c r="H706" t="s">
        <v>1162</v>
      </c>
      <c r="I706" t="s">
        <v>914</v>
      </c>
      <c r="J706"/>
      <c r="K706" s="150">
        <f>'3. Climate Risk'!D22</f>
        <v>0</v>
      </c>
    </row>
    <row r="707" spans="1:11" x14ac:dyDescent="0.25">
      <c r="A707" s="149" t="s">
        <v>784</v>
      </c>
      <c r="B707" s="179" t="s">
        <v>70</v>
      </c>
      <c r="C707" s="179" t="s">
        <v>124</v>
      </c>
      <c r="D707" s="179" t="s">
        <v>1163</v>
      </c>
      <c r="E707" s="179" t="s">
        <v>996</v>
      </c>
      <c r="F707" s="179" t="s">
        <v>939</v>
      </c>
      <c r="G707" s="179" t="s">
        <v>929</v>
      </c>
      <c r="H707" t="s">
        <v>1162</v>
      </c>
      <c r="I707" t="s">
        <v>994</v>
      </c>
      <c r="J707"/>
      <c r="K707" s="150">
        <f>'3. Climate Risk'!D23</f>
        <v>0</v>
      </c>
    </row>
    <row r="708" spans="1:11" x14ac:dyDescent="0.25">
      <c r="A708" s="149" t="s">
        <v>785</v>
      </c>
      <c r="B708" s="179" t="s">
        <v>70</v>
      </c>
      <c r="C708" s="179" t="s">
        <v>124</v>
      </c>
      <c r="D708" s="179" t="s">
        <v>1163</v>
      </c>
      <c r="E708" s="179" t="s">
        <v>984</v>
      </c>
      <c r="F708" s="179" t="s">
        <v>939</v>
      </c>
      <c r="G708" s="179" t="s">
        <v>929</v>
      </c>
      <c r="H708" t="s">
        <v>1162</v>
      </c>
      <c r="I708" t="s">
        <v>982</v>
      </c>
      <c r="J708"/>
      <c r="K708" s="150">
        <f>'3. Climate Risk'!D24</f>
        <v>0</v>
      </c>
    </row>
    <row r="709" spans="1:11" x14ac:dyDescent="0.25">
      <c r="A709" s="149" t="s">
        <v>786</v>
      </c>
      <c r="B709" s="179" t="s">
        <v>70</v>
      </c>
      <c r="C709" s="179" t="s">
        <v>124</v>
      </c>
      <c r="D709" s="179" t="s">
        <v>1163</v>
      </c>
      <c r="E709" s="179" t="s">
        <v>944</v>
      </c>
      <c r="F709" s="179" t="s">
        <v>911</v>
      </c>
      <c r="G709" s="179" t="s">
        <v>929</v>
      </c>
      <c r="H709" t="s">
        <v>1162</v>
      </c>
      <c r="I709" t="s">
        <v>942</v>
      </c>
      <c r="J709" t="s">
        <v>911</v>
      </c>
      <c r="K709" s="150" t="str">
        <f>'3. Climate Risk'!D25</f>
        <v>n/a</v>
      </c>
    </row>
    <row r="710" spans="1:11" x14ac:dyDescent="0.25">
      <c r="A710" s="149" t="s">
        <v>787</v>
      </c>
      <c r="B710" s="179" t="s">
        <v>70</v>
      </c>
      <c r="C710" s="179" t="s">
        <v>124</v>
      </c>
      <c r="D710" s="179" t="s">
        <v>1163</v>
      </c>
      <c r="E710" s="179" t="s">
        <v>944</v>
      </c>
      <c r="F710" s="179" t="s">
        <v>1160</v>
      </c>
      <c r="G710" s="179" t="s">
        <v>929</v>
      </c>
      <c r="H710" t="s">
        <v>1162</v>
      </c>
      <c r="I710" t="s">
        <v>942</v>
      </c>
      <c r="J710" t="s">
        <v>1159</v>
      </c>
      <c r="K710" s="150">
        <f>'3. Climate Risk'!D26</f>
        <v>0</v>
      </c>
    </row>
    <row r="711" spans="1:11" x14ac:dyDescent="0.25">
      <c r="A711" s="149" t="s">
        <v>788</v>
      </c>
      <c r="B711" s="179" t="s">
        <v>70</v>
      </c>
      <c r="C711" s="179" t="s">
        <v>124</v>
      </c>
      <c r="D711" s="179" t="s">
        <v>1163</v>
      </c>
      <c r="E711" s="179" t="s">
        <v>944</v>
      </c>
      <c r="F711" s="179" t="s">
        <v>1158</v>
      </c>
      <c r="G711" s="179" t="s">
        <v>929</v>
      </c>
      <c r="H711" t="s">
        <v>1162</v>
      </c>
      <c r="I711" t="s">
        <v>942</v>
      </c>
      <c r="J711" t="s">
        <v>1157</v>
      </c>
      <c r="K711" s="150">
        <f>'3. Climate Risk'!D27</f>
        <v>0</v>
      </c>
    </row>
    <row r="712" spans="1:11" x14ac:dyDescent="0.25">
      <c r="A712" s="149" t="s">
        <v>789</v>
      </c>
      <c r="B712" s="179" t="s">
        <v>70</v>
      </c>
      <c r="C712" s="179" t="s">
        <v>124</v>
      </c>
      <c r="D712" s="179" t="s">
        <v>1163</v>
      </c>
      <c r="E712" s="179" t="s">
        <v>944</v>
      </c>
      <c r="F712" s="179" t="s">
        <v>1156</v>
      </c>
      <c r="G712" s="179" t="s">
        <v>929</v>
      </c>
      <c r="H712" t="s">
        <v>1162</v>
      </c>
      <c r="I712" t="s">
        <v>942</v>
      </c>
      <c r="J712" t="s">
        <v>1155</v>
      </c>
      <c r="K712" s="150">
        <f>'3. Climate Risk'!D28</f>
        <v>0</v>
      </c>
    </row>
    <row r="713" spans="1:11" x14ac:dyDescent="0.25">
      <c r="A713" s="149" t="s">
        <v>790</v>
      </c>
      <c r="B713" s="179" t="s">
        <v>70</v>
      </c>
      <c r="C713" s="179" t="s">
        <v>124</v>
      </c>
      <c r="D713" s="179" t="s">
        <v>1163</v>
      </c>
      <c r="E713" s="179" t="s">
        <v>944</v>
      </c>
      <c r="F713" s="179" t="s">
        <v>1154</v>
      </c>
      <c r="G713" s="179" t="s">
        <v>929</v>
      </c>
      <c r="H713" t="s">
        <v>1162</v>
      </c>
      <c r="I713" t="s">
        <v>942</v>
      </c>
      <c r="J713" t="s">
        <v>1153</v>
      </c>
      <c r="K713" s="150">
        <f>'3. Climate Risk'!D29</f>
        <v>0</v>
      </c>
    </row>
    <row r="714" spans="1:11" x14ac:dyDescent="0.25">
      <c r="A714" s="149" t="s">
        <v>791</v>
      </c>
      <c r="B714" s="179" t="s">
        <v>70</v>
      </c>
      <c r="C714" s="179" t="s">
        <v>124</v>
      </c>
      <c r="D714" s="179" t="s">
        <v>1163</v>
      </c>
      <c r="E714" s="179" t="s">
        <v>89</v>
      </c>
      <c r="F714" s="179" t="s">
        <v>937</v>
      </c>
      <c r="G714" s="179" t="s">
        <v>929</v>
      </c>
      <c r="H714" t="s">
        <v>1162</v>
      </c>
      <c r="I714" t="s">
        <v>932</v>
      </c>
      <c r="J714" t="s">
        <v>1161</v>
      </c>
      <c r="K714" s="150" t="str">
        <f>'3. Climate Risk'!D30</f>
        <v>n/a</v>
      </c>
    </row>
    <row r="716" spans="1:11" x14ac:dyDescent="0.25">
      <c r="A716" s="149" t="s">
        <v>792</v>
      </c>
      <c r="B716" s="179" t="s">
        <v>70</v>
      </c>
      <c r="C716" s="179" t="s">
        <v>123</v>
      </c>
      <c r="D716" s="179" t="s">
        <v>1165</v>
      </c>
      <c r="E716" s="179" t="s">
        <v>910</v>
      </c>
      <c r="F716" s="179" t="s">
        <v>911</v>
      </c>
      <c r="G716" s="179" t="s">
        <v>912</v>
      </c>
      <c r="H716" t="s">
        <v>1164</v>
      </c>
      <c r="I716" t="s">
        <v>914</v>
      </c>
      <c r="J716" t="s">
        <v>911</v>
      </c>
      <c r="K716" s="150" t="str">
        <f>'3. Climate Risk'!E7</f>
        <v>n/a</v>
      </c>
    </row>
    <row r="717" spans="1:11" x14ac:dyDescent="0.25">
      <c r="A717" s="149" t="s">
        <v>793</v>
      </c>
      <c r="B717" s="179" t="s">
        <v>70</v>
      </c>
      <c r="C717" s="179" t="s">
        <v>123</v>
      </c>
      <c r="D717" s="179" t="s">
        <v>1165</v>
      </c>
      <c r="E717" s="179" t="s">
        <v>910</v>
      </c>
      <c r="F717" s="179" t="s">
        <v>925</v>
      </c>
      <c r="G717" s="179" t="s">
        <v>912</v>
      </c>
      <c r="H717" t="s">
        <v>1164</v>
      </c>
      <c r="I717" t="s">
        <v>914</v>
      </c>
      <c r="J717" t="s">
        <v>1151</v>
      </c>
      <c r="K717" s="150">
        <f>'3. Climate Risk'!E8</f>
        <v>0</v>
      </c>
    </row>
    <row r="718" spans="1:11" x14ac:dyDescent="0.25">
      <c r="A718" s="149" t="s">
        <v>794</v>
      </c>
      <c r="B718" s="179" t="s">
        <v>70</v>
      </c>
      <c r="C718" s="179" t="s">
        <v>123</v>
      </c>
      <c r="D718" s="179" t="s">
        <v>1165</v>
      </c>
      <c r="E718" s="179" t="s">
        <v>910</v>
      </c>
      <c r="F718" s="179" t="s">
        <v>1068</v>
      </c>
      <c r="G718" s="179" t="s">
        <v>912</v>
      </c>
      <c r="H718" t="s">
        <v>1164</v>
      </c>
      <c r="I718" t="s">
        <v>914</v>
      </c>
      <c r="J718" t="s">
        <v>1150</v>
      </c>
      <c r="K718" s="150">
        <f>'3. Climate Risk'!E9</f>
        <v>0</v>
      </c>
    </row>
    <row r="719" spans="1:11" x14ac:dyDescent="0.25">
      <c r="A719" s="149" t="s">
        <v>795</v>
      </c>
      <c r="B719" s="179" t="s">
        <v>70</v>
      </c>
      <c r="C719" s="179" t="s">
        <v>123</v>
      </c>
      <c r="D719" s="179" t="s">
        <v>1165</v>
      </c>
      <c r="E719" s="179" t="s">
        <v>910</v>
      </c>
      <c r="F719" s="179" t="s">
        <v>1066</v>
      </c>
      <c r="G719" s="179" t="s">
        <v>912</v>
      </c>
      <c r="H719" t="s">
        <v>1164</v>
      </c>
      <c r="I719" t="s">
        <v>914</v>
      </c>
      <c r="J719" t="s">
        <v>1065</v>
      </c>
      <c r="K719" s="150">
        <f>'3. Climate Risk'!E10</f>
        <v>0</v>
      </c>
    </row>
    <row r="720" spans="1:11" x14ac:dyDescent="0.25">
      <c r="A720" s="149" t="s">
        <v>796</v>
      </c>
      <c r="B720" s="179" t="s">
        <v>70</v>
      </c>
      <c r="C720" s="179" t="s">
        <v>123</v>
      </c>
      <c r="D720" s="179" t="s">
        <v>1165</v>
      </c>
      <c r="E720" s="179" t="s">
        <v>1064</v>
      </c>
      <c r="F720" s="179" t="s">
        <v>939</v>
      </c>
      <c r="G720" s="179" t="s">
        <v>912</v>
      </c>
      <c r="H720" t="s">
        <v>1164</v>
      </c>
      <c r="I720" t="s">
        <v>1063</v>
      </c>
      <c r="J720"/>
      <c r="K720" s="150">
        <f>'3. Climate Risk'!E11</f>
        <v>0</v>
      </c>
    </row>
    <row r="721" spans="1:11" x14ac:dyDescent="0.25">
      <c r="A721" s="149" t="s">
        <v>797</v>
      </c>
      <c r="B721" s="179" t="s">
        <v>70</v>
      </c>
      <c r="C721" s="179" t="s">
        <v>123</v>
      </c>
      <c r="D721" s="179" t="s">
        <v>1165</v>
      </c>
      <c r="E721" s="179" t="s">
        <v>996</v>
      </c>
      <c r="F721" s="179" t="s">
        <v>939</v>
      </c>
      <c r="G721" s="179" t="s">
        <v>912</v>
      </c>
      <c r="H721" t="s">
        <v>1164</v>
      </c>
      <c r="I721" t="s">
        <v>994</v>
      </c>
      <c r="J721"/>
      <c r="K721" s="150">
        <f>'3. Climate Risk'!E12</f>
        <v>0</v>
      </c>
    </row>
    <row r="722" spans="1:11" x14ac:dyDescent="0.25">
      <c r="A722" s="149" t="s">
        <v>798</v>
      </c>
      <c r="B722" s="179" t="s">
        <v>70</v>
      </c>
      <c r="C722" s="179" t="s">
        <v>123</v>
      </c>
      <c r="D722" s="179" t="s">
        <v>1165</v>
      </c>
      <c r="E722" s="179" t="s">
        <v>984</v>
      </c>
      <c r="F722" s="179" t="s">
        <v>939</v>
      </c>
      <c r="G722" s="179" t="s">
        <v>912</v>
      </c>
      <c r="H722" t="s">
        <v>1164</v>
      </c>
      <c r="I722" t="s">
        <v>982</v>
      </c>
      <c r="J722"/>
      <c r="K722" s="150">
        <f>'3. Climate Risk'!E13</f>
        <v>0</v>
      </c>
    </row>
    <row r="723" spans="1:11" x14ac:dyDescent="0.25">
      <c r="A723" s="149" t="s">
        <v>799</v>
      </c>
      <c r="B723" s="179" t="s">
        <v>70</v>
      </c>
      <c r="C723" s="179" t="s">
        <v>123</v>
      </c>
      <c r="D723" s="179" t="s">
        <v>1165</v>
      </c>
      <c r="E723" s="179" t="s">
        <v>83</v>
      </c>
      <c r="F723" s="179" t="s">
        <v>939</v>
      </c>
      <c r="G723" s="179" t="s">
        <v>912</v>
      </c>
      <c r="H723" t="s">
        <v>1164</v>
      </c>
      <c r="I723" t="s">
        <v>1062</v>
      </c>
      <c r="J723"/>
      <c r="K723" s="150">
        <f>'3. Climate Risk'!E14</f>
        <v>0</v>
      </c>
    </row>
    <row r="724" spans="1:11" x14ac:dyDescent="0.25">
      <c r="A724" s="149" t="s">
        <v>800</v>
      </c>
      <c r="B724" s="179" t="s">
        <v>70</v>
      </c>
      <c r="C724" s="179" t="s">
        <v>123</v>
      </c>
      <c r="D724" s="179" t="s">
        <v>1165</v>
      </c>
      <c r="E724" s="179" t="s">
        <v>1061</v>
      </c>
      <c r="F724" s="179" t="s">
        <v>1060</v>
      </c>
      <c r="G724" s="179" t="s">
        <v>912</v>
      </c>
      <c r="H724" t="s">
        <v>1164</v>
      </c>
      <c r="I724" t="s">
        <v>1059</v>
      </c>
      <c r="J724" t="s">
        <v>1073</v>
      </c>
      <c r="K724" s="150">
        <f>'3. Climate Risk'!E15</f>
        <v>0</v>
      </c>
    </row>
    <row r="725" spans="1:11" x14ac:dyDescent="0.25">
      <c r="A725" s="149" t="s">
        <v>801</v>
      </c>
      <c r="B725" s="179" t="s">
        <v>70</v>
      </c>
      <c r="C725" s="179" t="s">
        <v>123</v>
      </c>
      <c r="D725" s="179" t="s">
        <v>1165</v>
      </c>
      <c r="E725" s="179" t="s">
        <v>1057</v>
      </c>
      <c r="F725" s="179" t="s">
        <v>1056</v>
      </c>
      <c r="G725" s="179" t="s">
        <v>912</v>
      </c>
      <c r="H725" t="s">
        <v>1164</v>
      </c>
      <c r="I725" t="s">
        <v>1055</v>
      </c>
      <c r="J725" t="s">
        <v>1054</v>
      </c>
      <c r="K725" s="150" t="str">
        <f>'3. Climate Risk'!E16</f>
        <v>n/a</v>
      </c>
    </row>
    <row r="726" spans="1:11" x14ac:dyDescent="0.25">
      <c r="A726" s="149" t="s">
        <v>802</v>
      </c>
      <c r="B726" s="179" t="s">
        <v>70</v>
      </c>
      <c r="C726" s="179" t="s">
        <v>123</v>
      </c>
      <c r="D726" s="179" t="s">
        <v>1165</v>
      </c>
      <c r="E726" s="179" t="s">
        <v>1053</v>
      </c>
      <c r="F726" s="179" t="s">
        <v>1048</v>
      </c>
      <c r="G726" s="179" t="s">
        <v>912</v>
      </c>
      <c r="H726" t="s">
        <v>1164</v>
      </c>
      <c r="I726" t="s">
        <v>1052</v>
      </c>
      <c r="J726" t="s">
        <v>1046</v>
      </c>
      <c r="K726" s="150">
        <f>'3. Climate Risk'!E17</f>
        <v>0</v>
      </c>
    </row>
    <row r="727" spans="1:11" x14ac:dyDescent="0.25">
      <c r="A727" s="149" t="s">
        <v>803</v>
      </c>
      <c r="B727" s="179" t="s">
        <v>70</v>
      </c>
      <c r="C727" s="179" t="s">
        <v>123</v>
      </c>
      <c r="D727" s="179" t="s">
        <v>1165</v>
      </c>
      <c r="E727" s="179" t="s">
        <v>1051</v>
      </c>
      <c r="F727" s="179" t="s">
        <v>1048</v>
      </c>
      <c r="G727" s="179" t="s">
        <v>912</v>
      </c>
      <c r="H727" t="s">
        <v>1164</v>
      </c>
      <c r="I727" t="s">
        <v>1050</v>
      </c>
      <c r="J727" t="s">
        <v>1046</v>
      </c>
      <c r="K727" s="150">
        <f>'3. Climate Risk'!E18</f>
        <v>0</v>
      </c>
    </row>
    <row r="728" spans="1:11" x14ac:dyDescent="0.25">
      <c r="A728" s="149" t="s">
        <v>804</v>
      </c>
      <c r="B728" s="179" t="s">
        <v>70</v>
      </c>
      <c r="C728" s="179" t="s">
        <v>123</v>
      </c>
      <c r="D728" s="179" t="s">
        <v>1165</v>
      </c>
      <c r="E728" s="179" t="s">
        <v>1049</v>
      </c>
      <c r="F728" s="179" t="s">
        <v>1048</v>
      </c>
      <c r="G728" s="179" t="s">
        <v>912</v>
      </c>
      <c r="H728" t="s">
        <v>1164</v>
      </c>
      <c r="I728" t="s">
        <v>1047</v>
      </c>
      <c r="J728" t="s">
        <v>1046</v>
      </c>
      <c r="K728" s="150">
        <f>'3. Climate Risk'!E19</f>
        <v>0</v>
      </c>
    </row>
    <row r="729" spans="1:11" x14ac:dyDescent="0.25">
      <c r="A729" s="149" t="s">
        <v>805</v>
      </c>
      <c r="B729" s="179" t="s">
        <v>70</v>
      </c>
      <c r="C729" s="179" t="s">
        <v>123</v>
      </c>
      <c r="D729" s="179" t="s">
        <v>1165</v>
      </c>
      <c r="E729" s="179" t="s">
        <v>1045</v>
      </c>
      <c r="F729" s="179" t="s">
        <v>1044</v>
      </c>
      <c r="G729" s="179" t="s">
        <v>912</v>
      </c>
      <c r="H729" t="s">
        <v>1164</v>
      </c>
      <c r="I729" t="s">
        <v>1043</v>
      </c>
      <c r="J729" t="s">
        <v>1042</v>
      </c>
      <c r="K729" s="150" t="str">
        <f>'3. Climate Risk'!E20</f>
        <v>n/a</v>
      </c>
    </row>
    <row r="730" spans="1:11" x14ac:dyDescent="0.25">
      <c r="A730" s="149" t="s">
        <v>806</v>
      </c>
      <c r="B730" s="179" t="s">
        <v>70</v>
      </c>
      <c r="C730" s="179" t="s">
        <v>124</v>
      </c>
      <c r="D730" s="179" t="s">
        <v>1165</v>
      </c>
      <c r="E730" s="179" t="s">
        <v>910</v>
      </c>
      <c r="F730" s="179" t="s">
        <v>939</v>
      </c>
      <c r="G730" s="179" t="s">
        <v>929</v>
      </c>
      <c r="H730" t="s">
        <v>1164</v>
      </c>
      <c r="I730" t="s">
        <v>914</v>
      </c>
      <c r="J730"/>
      <c r="K730" s="150">
        <f>'3. Climate Risk'!E22</f>
        <v>0</v>
      </c>
    </row>
    <row r="731" spans="1:11" x14ac:dyDescent="0.25">
      <c r="A731" s="149" t="s">
        <v>807</v>
      </c>
      <c r="B731" s="179" t="s">
        <v>70</v>
      </c>
      <c r="C731" s="179" t="s">
        <v>124</v>
      </c>
      <c r="D731" s="179" t="s">
        <v>1165</v>
      </c>
      <c r="E731" s="179" t="s">
        <v>996</v>
      </c>
      <c r="F731" s="179" t="s">
        <v>939</v>
      </c>
      <c r="G731" s="179" t="s">
        <v>929</v>
      </c>
      <c r="H731" t="s">
        <v>1164</v>
      </c>
      <c r="I731" t="s">
        <v>994</v>
      </c>
      <c r="J731"/>
      <c r="K731" s="150">
        <f>'3. Climate Risk'!E23</f>
        <v>0</v>
      </c>
    </row>
    <row r="732" spans="1:11" x14ac:dyDescent="0.25">
      <c r="A732" s="149" t="s">
        <v>808</v>
      </c>
      <c r="B732" s="179" t="s">
        <v>70</v>
      </c>
      <c r="C732" s="179" t="s">
        <v>124</v>
      </c>
      <c r="D732" s="179" t="s">
        <v>1165</v>
      </c>
      <c r="E732" s="179" t="s">
        <v>984</v>
      </c>
      <c r="F732" s="179" t="s">
        <v>939</v>
      </c>
      <c r="G732" s="179" t="s">
        <v>929</v>
      </c>
      <c r="H732" t="s">
        <v>1164</v>
      </c>
      <c r="I732" t="s">
        <v>982</v>
      </c>
      <c r="J732"/>
      <c r="K732" s="150">
        <f>'3. Climate Risk'!E24</f>
        <v>0</v>
      </c>
    </row>
    <row r="733" spans="1:11" x14ac:dyDescent="0.25">
      <c r="A733" s="149" t="s">
        <v>809</v>
      </c>
      <c r="B733" s="179" t="s">
        <v>70</v>
      </c>
      <c r="C733" s="179" t="s">
        <v>124</v>
      </c>
      <c r="D733" s="179" t="s">
        <v>1165</v>
      </c>
      <c r="E733" s="179" t="s">
        <v>944</v>
      </c>
      <c r="F733" s="179" t="s">
        <v>911</v>
      </c>
      <c r="G733" s="179" t="s">
        <v>929</v>
      </c>
      <c r="H733" t="s">
        <v>1164</v>
      </c>
      <c r="I733" t="s">
        <v>942</v>
      </c>
      <c r="J733" t="s">
        <v>911</v>
      </c>
      <c r="K733" s="150" t="str">
        <f>'3. Climate Risk'!E25</f>
        <v>n/a</v>
      </c>
    </row>
    <row r="734" spans="1:11" x14ac:dyDescent="0.25">
      <c r="A734" s="149" t="s">
        <v>810</v>
      </c>
      <c r="B734" s="179" t="s">
        <v>70</v>
      </c>
      <c r="C734" s="179" t="s">
        <v>124</v>
      </c>
      <c r="D734" s="179" t="s">
        <v>1165</v>
      </c>
      <c r="E734" s="179" t="s">
        <v>944</v>
      </c>
      <c r="F734" s="179" t="s">
        <v>1160</v>
      </c>
      <c r="G734" s="179" t="s">
        <v>929</v>
      </c>
      <c r="H734" t="s">
        <v>1164</v>
      </c>
      <c r="I734" t="s">
        <v>942</v>
      </c>
      <c r="J734" t="s">
        <v>1159</v>
      </c>
      <c r="K734" s="150">
        <f>'3. Climate Risk'!E26</f>
        <v>0</v>
      </c>
    </row>
    <row r="735" spans="1:11" x14ac:dyDescent="0.25">
      <c r="A735" s="149" t="s">
        <v>811</v>
      </c>
      <c r="B735" s="179" t="s">
        <v>70</v>
      </c>
      <c r="C735" s="179" t="s">
        <v>124</v>
      </c>
      <c r="D735" s="179" t="s">
        <v>1165</v>
      </c>
      <c r="E735" s="179" t="s">
        <v>944</v>
      </c>
      <c r="F735" s="179" t="s">
        <v>1158</v>
      </c>
      <c r="G735" s="179" t="s">
        <v>929</v>
      </c>
      <c r="H735" t="s">
        <v>1164</v>
      </c>
      <c r="I735" t="s">
        <v>942</v>
      </c>
      <c r="J735" t="s">
        <v>1157</v>
      </c>
      <c r="K735" s="150">
        <f>'3. Climate Risk'!E27</f>
        <v>0</v>
      </c>
    </row>
    <row r="736" spans="1:11" x14ac:dyDescent="0.25">
      <c r="A736" s="149" t="s">
        <v>812</v>
      </c>
      <c r="B736" s="179" t="s">
        <v>70</v>
      </c>
      <c r="C736" s="179" t="s">
        <v>124</v>
      </c>
      <c r="D736" s="179" t="s">
        <v>1165</v>
      </c>
      <c r="E736" s="179" t="s">
        <v>944</v>
      </c>
      <c r="F736" s="179" t="s">
        <v>1156</v>
      </c>
      <c r="G736" s="179" t="s">
        <v>929</v>
      </c>
      <c r="H736" t="s">
        <v>1164</v>
      </c>
      <c r="I736" t="s">
        <v>942</v>
      </c>
      <c r="J736" t="s">
        <v>1155</v>
      </c>
      <c r="K736" s="150">
        <f>'3. Climate Risk'!E28</f>
        <v>0</v>
      </c>
    </row>
    <row r="737" spans="1:11" x14ac:dyDescent="0.25">
      <c r="A737" s="149" t="s">
        <v>813</v>
      </c>
      <c r="B737" s="179" t="s">
        <v>70</v>
      </c>
      <c r="C737" s="179" t="s">
        <v>124</v>
      </c>
      <c r="D737" s="179" t="s">
        <v>1165</v>
      </c>
      <c r="E737" s="179" t="s">
        <v>944</v>
      </c>
      <c r="F737" s="179" t="s">
        <v>1154</v>
      </c>
      <c r="G737" s="179" t="s">
        <v>929</v>
      </c>
      <c r="H737" t="s">
        <v>1164</v>
      </c>
      <c r="I737" t="s">
        <v>942</v>
      </c>
      <c r="J737" t="s">
        <v>1153</v>
      </c>
      <c r="K737" s="150">
        <f>'3. Climate Risk'!E29</f>
        <v>0</v>
      </c>
    </row>
    <row r="738" spans="1:11" x14ac:dyDescent="0.25">
      <c r="A738" s="149" t="s">
        <v>814</v>
      </c>
      <c r="B738" s="179" t="s">
        <v>70</v>
      </c>
      <c r="C738" s="179" t="s">
        <v>124</v>
      </c>
      <c r="D738" s="179" t="s">
        <v>1165</v>
      </c>
      <c r="E738" s="179" t="s">
        <v>89</v>
      </c>
      <c r="F738" s="179" t="s">
        <v>937</v>
      </c>
      <c r="G738" s="179" t="s">
        <v>929</v>
      </c>
      <c r="H738" t="s">
        <v>1164</v>
      </c>
      <c r="I738" t="s">
        <v>932</v>
      </c>
      <c r="J738" t="s">
        <v>1161</v>
      </c>
      <c r="K738" s="150" t="str">
        <f>'3. Climate Risk'!E30</f>
        <v>n/a</v>
      </c>
    </row>
    <row r="740" spans="1:11" x14ac:dyDescent="0.25">
      <c r="A740" s="149" t="s">
        <v>815</v>
      </c>
      <c r="B740" s="177" t="s">
        <v>70</v>
      </c>
      <c r="C740" s="177" t="s">
        <v>124</v>
      </c>
      <c r="D740" s="177" t="s">
        <v>1075</v>
      </c>
      <c r="E740" s="177" t="s">
        <v>910</v>
      </c>
      <c r="F740" s="177" t="s">
        <v>939</v>
      </c>
      <c r="G740" s="177" t="s">
        <v>929</v>
      </c>
      <c r="H740" s="178" t="s">
        <v>1074</v>
      </c>
      <c r="I740" s="178" t="s">
        <v>914</v>
      </c>
      <c r="K740" s="150">
        <f>'3. Climate Risk'!F22</f>
        <v>0</v>
      </c>
    </row>
    <row r="741" spans="1:11" x14ac:dyDescent="0.25">
      <c r="A741" s="149" t="s">
        <v>816</v>
      </c>
      <c r="B741" s="177" t="s">
        <v>70</v>
      </c>
      <c r="C741" s="177" t="s">
        <v>124</v>
      </c>
      <c r="D741" s="177" t="s">
        <v>1075</v>
      </c>
      <c r="E741" s="177" t="s">
        <v>996</v>
      </c>
      <c r="F741" s="177" t="s">
        <v>939</v>
      </c>
      <c r="G741" s="177" t="s">
        <v>929</v>
      </c>
      <c r="H741" s="178" t="s">
        <v>1074</v>
      </c>
      <c r="I741" s="178" t="s">
        <v>994</v>
      </c>
      <c r="K741" s="150">
        <f>'3. Climate Risk'!F23</f>
        <v>0</v>
      </c>
    </row>
    <row r="742" spans="1:11" x14ac:dyDescent="0.25">
      <c r="A742" s="149" t="s">
        <v>817</v>
      </c>
      <c r="B742" s="177" t="s">
        <v>70</v>
      </c>
      <c r="C742" s="177" t="s">
        <v>124</v>
      </c>
      <c r="D742" s="177" t="s">
        <v>1075</v>
      </c>
      <c r="E742" s="177" t="s">
        <v>984</v>
      </c>
      <c r="F742" s="177" t="s">
        <v>939</v>
      </c>
      <c r="G742" s="177" t="s">
        <v>929</v>
      </c>
      <c r="H742" s="178" t="s">
        <v>1074</v>
      </c>
      <c r="I742" s="178" t="s">
        <v>982</v>
      </c>
      <c r="K742" s="150">
        <f>'3. Climate Risk'!F24</f>
        <v>0</v>
      </c>
    </row>
    <row r="743" spans="1:11" x14ac:dyDescent="0.25">
      <c r="A743" s="149" t="s">
        <v>818</v>
      </c>
      <c r="B743" s="177" t="s">
        <v>70</v>
      </c>
      <c r="C743" s="177" t="s">
        <v>124</v>
      </c>
      <c r="D743" s="177" t="s">
        <v>1075</v>
      </c>
      <c r="E743" s="177" t="s">
        <v>180</v>
      </c>
      <c r="F743" s="177" t="s">
        <v>939</v>
      </c>
      <c r="G743" s="177" t="s">
        <v>929</v>
      </c>
      <c r="H743" s="178" t="s">
        <v>1074</v>
      </c>
      <c r="I743" s="178" t="s">
        <v>1168</v>
      </c>
      <c r="K743" s="150">
        <f>'3. Climate Risk'!F26</f>
        <v>0</v>
      </c>
    </row>
    <row r="744" spans="1:11" x14ac:dyDescent="0.25">
      <c r="A744" s="149" t="s">
        <v>819</v>
      </c>
      <c r="B744" s="177" t="s">
        <v>70</v>
      </c>
      <c r="C744" s="177" t="s">
        <v>124</v>
      </c>
      <c r="D744" s="177" t="s">
        <v>1075</v>
      </c>
      <c r="E744" s="177" t="s">
        <v>186</v>
      </c>
      <c r="F744" s="177" t="s">
        <v>939</v>
      </c>
      <c r="G744" s="177" t="s">
        <v>929</v>
      </c>
      <c r="H744" s="178" t="s">
        <v>1074</v>
      </c>
      <c r="I744" s="178" t="s">
        <v>1167</v>
      </c>
      <c r="K744" s="150">
        <f>'3. Climate Risk'!F27</f>
        <v>0</v>
      </c>
    </row>
    <row r="745" spans="1:11" x14ac:dyDescent="0.25">
      <c r="A745" s="149" t="s">
        <v>820</v>
      </c>
      <c r="B745" s="177" t="s">
        <v>70</v>
      </c>
      <c r="C745" s="177" t="s">
        <v>124</v>
      </c>
      <c r="D745" s="177" t="s">
        <v>1075</v>
      </c>
      <c r="E745" s="177" t="s">
        <v>198</v>
      </c>
      <c r="F745" s="177" t="s">
        <v>939</v>
      </c>
      <c r="G745" s="177" t="s">
        <v>929</v>
      </c>
      <c r="H745" s="178" t="s">
        <v>1074</v>
      </c>
      <c r="I745" s="178" t="s">
        <v>1166</v>
      </c>
      <c r="K745" s="150">
        <f>'3. Climate Risk'!F28</f>
        <v>0</v>
      </c>
    </row>
    <row r="746" spans="1:11" x14ac:dyDescent="0.25">
      <c r="A746" s="149" t="s">
        <v>821</v>
      </c>
      <c r="B746" s="177" t="s">
        <v>70</v>
      </c>
      <c r="C746" s="177" t="s">
        <v>124</v>
      </c>
      <c r="D746" s="177" t="s">
        <v>1075</v>
      </c>
      <c r="E746" s="177" t="s">
        <v>944</v>
      </c>
      <c r="F746" s="177" t="s">
        <v>1154</v>
      </c>
      <c r="G746" s="177" t="s">
        <v>929</v>
      </c>
      <c r="H746" s="178" t="s">
        <v>1074</v>
      </c>
      <c r="I746" s="178" t="s">
        <v>942</v>
      </c>
      <c r="J746" s="178" t="s">
        <v>1153</v>
      </c>
      <c r="K746" s="150">
        <f>'3. Climate Risk'!F29</f>
        <v>0</v>
      </c>
    </row>
    <row r="748" spans="1:11" x14ac:dyDescent="0.25">
      <c r="A748" s="149" t="s">
        <v>822</v>
      </c>
      <c r="B748" s="177" t="s">
        <v>70</v>
      </c>
      <c r="C748" s="177" t="s">
        <v>123</v>
      </c>
      <c r="D748" s="177" t="s">
        <v>1077</v>
      </c>
      <c r="E748" s="177" t="s">
        <v>910</v>
      </c>
      <c r="F748" s="177" t="s">
        <v>925</v>
      </c>
      <c r="G748" s="177" t="s">
        <v>912</v>
      </c>
      <c r="H748" s="178" t="s">
        <v>1076</v>
      </c>
      <c r="I748" s="178" t="s">
        <v>914</v>
      </c>
      <c r="J748" s="178" t="s">
        <v>924</v>
      </c>
      <c r="K748" s="150">
        <f>'3. Climate Risk'!G8</f>
        <v>0</v>
      </c>
    </row>
    <row r="749" spans="1:11" x14ac:dyDescent="0.25">
      <c r="A749" s="149" t="s">
        <v>823</v>
      </c>
      <c r="B749" s="177" t="s">
        <v>70</v>
      </c>
      <c r="C749" s="177" t="s">
        <v>123</v>
      </c>
      <c r="D749" s="177" t="s">
        <v>1077</v>
      </c>
      <c r="E749" s="177" t="s">
        <v>910</v>
      </c>
      <c r="F749" s="177" t="s">
        <v>1068</v>
      </c>
      <c r="G749" s="177" t="s">
        <v>912</v>
      </c>
      <c r="H749" s="178" t="s">
        <v>1076</v>
      </c>
      <c r="I749" s="178" t="s">
        <v>914</v>
      </c>
      <c r="J749" s="178" t="s">
        <v>1067</v>
      </c>
      <c r="K749" s="150">
        <f>'3. Climate Risk'!G9</f>
        <v>0</v>
      </c>
    </row>
    <row r="750" spans="1:11" x14ac:dyDescent="0.25">
      <c r="A750" s="149" t="s">
        <v>824</v>
      </c>
      <c r="B750" s="177" t="s">
        <v>70</v>
      </c>
      <c r="C750" s="177" t="s">
        <v>123</v>
      </c>
      <c r="D750" s="177" t="s">
        <v>1077</v>
      </c>
      <c r="E750" s="177" t="s">
        <v>910</v>
      </c>
      <c r="F750" s="177" t="s">
        <v>1066</v>
      </c>
      <c r="G750" s="177" t="s">
        <v>912</v>
      </c>
      <c r="H750" s="178" t="s">
        <v>1076</v>
      </c>
      <c r="I750" s="178" t="s">
        <v>914</v>
      </c>
      <c r="J750" s="178" t="s">
        <v>1065</v>
      </c>
      <c r="K750" s="150">
        <f>'3. Climate Risk'!G10</f>
        <v>0</v>
      </c>
    </row>
    <row r="751" spans="1:11" x14ac:dyDescent="0.25">
      <c r="A751" s="149" t="s">
        <v>825</v>
      </c>
      <c r="B751" s="177" t="s">
        <v>70</v>
      </c>
      <c r="C751" s="177" t="s">
        <v>123</v>
      </c>
      <c r="D751" s="177" t="s">
        <v>1077</v>
      </c>
      <c r="E751" s="177" t="s">
        <v>1064</v>
      </c>
      <c r="F751" s="177" t="s">
        <v>939</v>
      </c>
      <c r="G751" s="177" t="s">
        <v>912</v>
      </c>
      <c r="H751" s="178" t="s">
        <v>1076</v>
      </c>
      <c r="I751" s="178" t="s">
        <v>1063</v>
      </c>
      <c r="K751" s="150">
        <f>'3. Climate Risk'!G11</f>
        <v>0</v>
      </c>
    </row>
    <row r="752" spans="1:11" x14ac:dyDescent="0.25">
      <c r="A752" s="149" t="s">
        <v>826</v>
      </c>
      <c r="B752" s="177" t="s">
        <v>70</v>
      </c>
      <c r="C752" s="177" t="s">
        <v>123</v>
      </c>
      <c r="D752" s="177" t="s">
        <v>1077</v>
      </c>
      <c r="E752" s="177" t="s">
        <v>996</v>
      </c>
      <c r="F752" s="177" t="s">
        <v>939</v>
      </c>
      <c r="G752" s="177" t="s">
        <v>912</v>
      </c>
      <c r="H752" s="178" t="s">
        <v>1076</v>
      </c>
      <c r="I752" s="178" t="s">
        <v>994</v>
      </c>
      <c r="K752" s="150">
        <f>'3. Climate Risk'!G12</f>
        <v>0</v>
      </c>
    </row>
    <row r="753" spans="1:16" x14ac:dyDescent="0.25">
      <c r="A753" s="149" t="s">
        <v>827</v>
      </c>
      <c r="B753" s="177" t="s">
        <v>70</v>
      </c>
      <c r="C753" s="177" t="s">
        <v>123</v>
      </c>
      <c r="D753" s="177" t="s">
        <v>1077</v>
      </c>
      <c r="E753" s="177" t="s">
        <v>984</v>
      </c>
      <c r="F753" s="177" t="s">
        <v>939</v>
      </c>
      <c r="G753" s="177" t="s">
        <v>912</v>
      </c>
      <c r="H753" s="178" t="s">
        <v>1076</v>
      </c>
      <c r="I753" s="178" t="s">
        <v>982</v>
      </c>
      <c r="K753" s="150">
        <f>'3. Climate Risk'!G13</f>
        <v>0</v>
      </c>
    </row>
    <row r="754" spans="1:16" x14ac:dyDescent="0.25">
      <c r="A754" s="149" t="s">
        <v>828</v>
      </c>
      <c r="B754" s="177" t="s">
        <v>70</v>
      </c>
      <c r="C754" s="177" t="s">
        <v>123</v>
      </c>
      <c r="D754" s="177" t="s">
        <v>1077</v>
      </c>
      <c r="E754" s="177" t="s">
        <v>83</v>
      </c>
      <c r="F754" s="177" t="s">
        <v>939</v>
      </c>
      <c r="G754" s="177" t="s">
        <v>912</v>
      </c>
      <c r="H754" s="178" t="s">
        <v>1076</v>
      </c>
      <c r="I754" s="178" t="s">
        <v>1062</v>
      </c>
      <c r="K754" s="150">
        <f>'3. Climate Risk'!G14</f>
        <v>0</v>
      </c>
    </row>
    <row r="755" spans="1:16" x14ac:dyDescent="0.25">
      <c r="A755" s="149" t="s">
        <v>829</v>
      </c>
      <c r="B755" s="177" t="s">
        <v>70</v>
      </c>
      <c r="C755" s="177" t="s">
        <v>123</v>
      </c>
      <c r="D755" s="177" t="s">
        <v>1077</v>
      </c>
      <c r="E755" s="177" t="s">
        <v>1061</v>
      </c>
      <c r="F755" s="177" t="s">
        <v>939</v>
      </c>
      <c r="G755" s="177" t="s">
        <v>912</v>
      </c>
      <c r="H755" s="178" t="s">
        <v>1076</v>
      </c>
      <c r="I755" s="178" t="s">
        <v>1059</v>
      </c>
      <c r="K755" s="150">
        <f>'3. Climate Risk'!G15</f>
        <v>0</v>
      </c>
    </row>
    <row r="756" spans="1:16" x14ac:dyDescent="0.25">
      <c r="A756" s="149" t="s">
        <v>830</v>
      </c>
      <c r="B756" s="177" t="s">
        <v>70</v>
      </c>
      <c r="C756" s="177" t="s">
        <v>123</v>
      </c>
      <c r="D756" s="177" t="s">
        <v>1077</v>
      </c>
      <c r="E756" s="177" t="s">
        <v>1053</v>
      </c>
      <c r="F756" s="177" t="s">
        <v>1048</v>
      </c>
      <c r="G756" s="177" t="s">
        <v>912</v>
      </c>
      <c r="H756" s="178" t="s">
        <v>1076</v>
      </c>
      <c r="I756" s="178" t="s">
        <v>1052</v>
      </c>
      <c r="J756" s="178" t="s">
        <v>1046</v>
      </c>
      <c r="K756" s="150">
        <f>'3. Climate Risk'!G17</f>
        <v>0</v>
      </c>
    </row>
    <row r="757" spans="1:16" x14ac:dyDescent="0.25">
      <c r="A757" s="149" t="s">
        <v>831</v>
      </c>
      <c r="B757" s="177" t="s">
        <v>70</v>
      </c>
      <c r="C757" s="177" t="s">
        <v>123</v>
      </c>
      <c r="D757" s="177" t="s">
        <v>1077</v>
      </c>
      <c r="E757" s="177" t="s">
        <v>1051</v>
      </c>
      <c r="F757" s="177" t="s">
        <v>1048</v>
      </c>
      <c r="G757" s="177" t="s">
        <v>912</v>
      </c>
      <c r="H757" s="178" t="s">
        <v>1076</v>
      </c>
      <c r="I757" s="178" t="s">
        <v>1050</v>
      </c>
      <c r="J757" s="178" t="s">
        <v>1046</v>
      </c>
      <c r="K757" s="150">
        <f>'3. Climate Risk'!G18</f>
        <v>0</v>
      </c>
    </row>
    <row r="758" spans="1:16" x14ac:dyDescent="0.25">
      <c r="A758" s="149" t="s">
        <v>832</v>
      </c>
      <c r="B758" s="177" t="s">
        <v>70</v>
      </c>
      <c r="C758" s="177" t="s">
        <v>123</v>
      </c>
      <c r="D758" s="177" t="s">
        <v>1077</v>
      </c>
      <c r="E758" s="177" t="s">
        <v>1049</v>
      </c>
      <c r="F758" s="177" t="s">
        <v>1048</v>
      </c>
      <c r="G758" s="177" t="s">
        <v>912</v>
      </c>
      <c r="H758" s="178" t="s">
        <v>1076</v>
      </c>
      <c r="I758" s="178" t="s">
        <v>1047</v>
      </c>
      <c r="J758" s="178" t="s">
        <v>1046</v>
      </c>
      <c r="K758" s="150">
        <f>'3. Climate Risk'!G19</f>
        <v>0</v>
      </c>
    </row>
    <row r="759" spans="1:16" x14ac:dyDescent="0.25">
      <c r="A759" s="149" t="s">
        <v>833</v>
      </c>
      <c r="B759" s="177" t="s">
        <v>70</v>
      </c>
      <c r="C759" s="177" t="s">
        <v>124</v>
      </c>
      <c r="D759" s="177" t="s">
        <v>1077</v>
      </c>
      <c r="E759" s="177" t="s">
        <v>910</v>
      </c>
      <c r="F759" s="177" t="s">
        <v>939</v>
      </c>
      <c r="G759" s="177" t="s">
        <v>929</v>
      </c>
      <c r="H759" s="178" t="s">
        <v>1076</v>
      </c>
      <c r="I759" s="178" t="s">
        <v>914</v>
      </c>
      <c r="K759" s="150">
        <f>'3. Climate Risk'!G22</f>
        <v>0</v>
      </c>
    </row>
    <row r="760" spans="1:16" x14ac:dyDescent="0.25">
      <c r="A760" s="149" t="s">
        <v>834</v>
      </c>
      <c r="B760" s="177" t="s">
        <v>70</v>
      </c>
      <c r="C760" s="177" t="s">
        <v>124</v>
      </c>
      <c r="D760" s="177" t="s">
        <v>1077</v>
      </c>
      <c r="E760" s="177" t="s">
        <v>996</v>
      </c>
      <c r="F760" s="177" t="s">
        <v>939</v>
      </c>
      <c r="G760" s="177" t="s">
        <v>929</v>
      </c>
      <c r="H760" s="178" t="s">
        <v>1076</v>
      </c>
      <c r="I760" s="178" t="s">
        <v>994</v>
      </c>
      <c r="K760" s="150">
        <f>'3. Climate Risk'!G23</f>
        <v>0</v>
      </c>
    </row>
    <row r="761" spans="1:16" x14ac:dyDescent="0.25">
      <c r="A761" s="149" t="s">
        <v>835</v>
      </c>
      <c r="B761" s="177" t="s">
        <v>70</v>
      </c>
      <c r="C761" s="177" t="s">
        <v>124</v>
      </c>
      <c r="D761" s="177" t="s">
        <v>1077</v>
      </c>
      <c r="E761" s="177" t="s">
        <v>984</v>
      </c>
      <c r="F761" s="177" t="s">
        <v>939</v>
      </c>
      <c r="G761" s="177" t="s">
        <v>929</v>
      </c>
      <c r="H761" s="178" t="s">
        <v>1076</v>
      </c>
      <c r="I761" s="178" t="s">
        <v>982</v>
      </c>
      <c r="K761" s="150">
        <f>'3. Climate Risk'!G24</f>
        <v>0</v>
      </c>
    </row>
    <row r="762" spans="1:16" x14ac:dyDescent="0.25">
      <c r="A762" s="149" t="s">
        <v>836</v>
      </c>
      <c r="B762" s="177" t="s">
        <v>70</v>
      </c>
      <c r="C762" s="177" t="s">
        <v>124</v>
      </c>
      <c r="D762" s="177" t="s">
        <v>1077</v>
      </c>
      <c r="E762" s="177" t="s">
        <v>180</v>
      </c>
      <c r="F762" s="177" t="s">
        <v>939</v>
      </c>
      <c r="G762" s="177" t="s">
        <v>929</v>
      </c>
      <c r="H762" s="178" t="s">
        <v>1076</v>
      </c>
      <c r="I762" s="178" t="s">
        <v>1168</v>
      </c>
      <c r="K762" s="150">
        <f>'3. Climate Risk'!G26</f>
        <v>0</v>
      </c>
    </row>
    <row r="763" spans="1:16" x14ac:dyDescent="0.25">
      <c r="A763" s="149" t="s">
        <v>837</v>
      </c>
      <c r="B763" s="177" t="s">
        <v>70</v>
      </c>
      <c r="C763" s="177" t="s">
        <v>124</v>
      </c>
      <c r="D763" s="177" t="s">
        <v>1077</v>
      </c>
      <c r="E763" s="177" t="s">
        <v>186</v>
      </c>
      <c r="F763" s="177" t="s">
        <v>939</v>
      </c>
      <c r="G763" s="177" t="s">
        <v>929</v>
      </c>
      <c r="H763" s="178" t="s">
        <v>1076</v>
      </c>
      <c r="I763" s="178" t="s">
        <v>1167</v>
      </c>
      <c r="K763" s="150">
        <f>'3. Climate Risk'!G27</f>
        <v>0</v>
      </c>
    </row>
    <row r="764" spans="1:16" x14ac:dyDescent="0.25">
      <c r="A764" s="149" t="s">
        <v>838</v>
      </c>
      <c r="B764" s="177" t="s">
        <v>70</v>
      </c>
      <c r="C764" s="177" t="s">
        <v>124</v>
      </c>
      <c r="D764" s="177" t="s">
        <v>1077</v>
      </c>
      <c r="E764" s="177" t="s">
        <v>198</v>
      </c>
      <c r="F764" s="177" t="s">
        <v>939</v>
      </c>
      <c r="G764" s="177" t="s">
        <v>929</v>
      </c>
      <c r="H764" s="178" t="s">
        <v>1076</v>
      </c>
      <c r="I764" s="178" t="s">
        <v>1166</v>
      </c>
      <c r="K764" s="150">
        <f>'3. Climate Risk'!G28</f>
        <v>0</v>
      </c>
    </row>
    <row r="765" spans="1:16" x14ac:dyDescent="0.25">
      <c r="A765" s="149" t="s">
        <v>839</v>
      </c>
      <c r="B765" s="177" t="s">
        <v>70</v>
      </c>
      <c r="C765" s="177" t="s">
        <v>124</v>
      </c>
      <c r="D765" s="177" t="s">
        <v>1077</v>
      </c>
      <c r="E765" s="177" t="s">
        <v>944</v>
      </c>
      <c r="F765" s="177" t="s">
        <v>1154</v>
      </c>
      <c r="G765" s="177" t="s">
        <v>929</v>
      </c>
      <c r="H765" s="178" t="s">
        <v>1076</v>
      </c>
      <c r="I765" s="178" t="s">
        <v>942</v>
      </c>
      <c r="J765" s="178" t="s">
        <v>1153</v>
      </c>
      <c r="K765" s="150">
        <f>'3. Climate Risk'!G29</f>
        <v>0</v>
      </c>
    </row>
    <row r="767" spans="1:16" x14ac:dyDescent="0.25">
      <c r="A767" s="156" t="s">
        <v>860</v>
      </c>
      <c r="B767" s="181" t="s">
        <v>70</v>
      </c>
      <c r="C767" s="181" t="s">
        <v>405</v>
      </c>
      <c r="D767" s="43"/>
      <c r="E767" s="43"/>
      <c r="F767" s="43"/>
      <c r="G767" s="43" t="s">
        <v>1142</v>
      </c>
      <c r="H767" s="43"/>
      <c r="I767" s="182"/>
      <c r="J767" s="182"/>
      <c r="K767" s="151" cm="1">
        <f t="array" ref="K767:P767">'3. Climate Risk'!B34:G34</f>
        <v>0</v>
      </c>
      <c r="L767" s="178">
        <v>0</v>
      </c>
      <c r="M767" s="178">
        <v>0</v>
      </c>
      <c r="N767" s="178">
        <v>0</v>
      </c>
      <c r="O767" s="178">
        <v>0</v>
      </c>
      <c r="P767" s="178">
        <v>0</v>
      </c>
    </row>
  </sheetData>
  <phoneticPr fontId="1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ent Type Missing" ma:contentTypeID="0x0101004C081EED9C90B54F98FF06E55CA4DAAA00965A48814F1404478631A4ECCB89213B003CF49EAA0AA3BC4281ACA5D001AF9BB7" ma:contentTypeVersion="8" ma:contentTypeDescription="Create a new document." ma:contentTypeScope="" ma:versionID="394ede5533818c162aba34ad444a01bc">
  <xsd:schema xmlns:xsd="http://www.w3.org/2001/XMLSchema" xmlns:xs="http://www.w3.org/2001/XMLSchema" xmlns:p="http://schemas.microsoft.com/office/2006/metadata/properties" xmlns:ns1="http://schemas.microsoft.com/sharepoint/v3" xmlns:ns2="fecb3a15-ec4f-4650-8ab4-18722f579a21" xmlns:ns3="f5a7e35f-036f-43ba-9bd6-dfccb735f6f0" targetNamespace="http://schemas.microsoft.com/office/2006/metadata/properties" ma:root="true" ma:fieldsID="8261808affc534b9634b684a98487f36" ns1:_="" ns2:_="" ns3:_="">
    <xsd:import namespace="http://schemas.microsoft.com/sharepoint/v3"/>
    <xsd:import namespace="fecb3a15-ec4f-4650-8ab4-18722f579a21"/>
    <xsd:import namespace="f5a7e35f-036f-43ba-9bd6-dfccb735f6f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/>
                <xsd:element ref="ns2:OsfiSensitivity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OsfiCheckedOutDate" minOccurs="0"/>
                <xsd:element ref="ns2:g6aadb9293ad4d8fba37a358bcaa27eb" minOccurs="0"/>
                <xsd:element ref="ns3:d8662c420ae441af9b77c21287174095" minOccurs="0"/>
                <xsd:element ref="ns2:eae87e3220794ddc87d05ec638a27e65" minOccurs="0"/>
                <xsd:element ref="ns2:p213ed7f1c384e76b1e6db419627f07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2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b3a15-ec4f-4650-8ab4-18722f579a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821d7d1-975d-47a9-856d-9a5efbb0df1b}" ma:internalName="TaxCatchAll" ma:showField="CatchAllData" ma:web="6c408efe-c098-4284-b1e9-0d4143709d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821d7d1-975d-47a9-856d-9a5efbb0df1b}" ma:internalName="TaxCatchAllLabel" ma:readOnly="true" ma:showField="CatchAllDataLabel" ma:web="6c408efe-c098-4284-b1e9-0d4143709d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c0866d5501a4e288cc256e554a42ca0" ma:index="15" nillable="true" ma:taxonomy="true" ma:internalName="ec0866d5501a4e288cc256e554a42ca0" ma:taxonomyFieldName="OsfiBusinessProcess" ma:displayName="Business Process" ma:indexed="true" ma:readOnly="true" ma:fieldId="{ec0866d5-501a-4e28-8cc2-56e554a42ca0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17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18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19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0" nillable="true" ma:taxonomy="true" ma:internalName="fac5efe5e83a4438a828c68fc664b01b" ma:taxonomyFieldName="OsfiCostCentre" ma:displayName="Cost Centre" ma:readOnly="true" ma:fieldId="{fac5efe5-e83a-4438-a828-c68fc664b01b}" ma:sspId="5a244423-8296-4638-a455-97eee7008d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2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3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4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5" nillable="true" ma:displayName="Approved By" ma:hidden="true" ma:internalName="OsfiApprovedBy" ma:readOnly="false">
      <xsd:simpleType>
        <xsd:restriction base="dms:Note"/>
      </xsd:simpleType>
    </xsd:element>
    <xsd:element name="OsfiAttachment" ma:index="26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27" nillable="true" ma:displayName="Cc" ma:internalName="OsfiCc" ma:readOnly="false">
      <xsd:simpleType>
        <xsd:restriction base="dms:Note"/>
      </xsd:simpleType>
    </xsd:element>
    <xsd:element name="OsfiEmailFrom" ma:index="28" nillable="true" ma:displayName="From" ma:hidden="true" ma:internalName="OsfiEmailFrom" ma:readOnly="false">
      <xsd:simpleType>
        <xsd:restriction base="dms:Text"/>
      </xsd:simpleType>
    </xsd:element>
    <xsd:element name="OsfiReceived" ma:index="29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0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1" nillable="true" ma:displayName="To" ma:hidden="true" ma:internalName="OsfiTo" ma:readOnly="false">
      <xsd:simpleType>
        <xsd:restriction base="dms:Note"/>
      </xsd:simpleType>
    </xsd:element>
    <xsd:element name="OsfiLivelinkID" ma:index="33" nillable="true" ma:displayName="Livelink ID" ma:hidden="true" ma:internalName="OsfiLivelinkID" ma:readOnly="false">
      <xsd:simpleType>
        <xsd:restriction base="dms:Text"/>
      </xsd:simpleType>
    </xsd:element>
    <xsd:element name="OsfiCheckedOutDate" ma:index="34" nillable="true" ma:displayName="Checked Out Date" ma:format="DateOnly" ma:hidden="true" ma:internalName="OsfiCheckedOutDate" ma:readOnly="false">
      <xsd:simpleType>
        <xsd:restriction base="dms:DateTime"/>
      </xsd:simpleType>
    </xsd:element>
    <xsd:element name="g6aadb9293ad4d8fba37a358bcaa27eb" ma:index="36" nillable="true" ma:taxonomy="true" ma:internalName="g6aadb9293ad4d8fba37a358bcaa27eb" ma:taxonomyFieldName="OsfiFunction" ma:displayName="Function" ma:readOnly="true" ma:fieldId="{06aadb92-93ad-4d8f-ba37-a358bcaa27eb}" ma:sspId="5a244423-8296-4638-a455-97eee7008d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ae87e3220794ddc87d05ec638a27e65" ma:index="40" nillable="true" ma:taxonomy="true" ma:internalName="eae87e3220794ddc87d05ec638a27e65" ma:taxonomyFieldName="OsfiCostCentreName" ma:displayName="Cost Centre Name" ma:readOnly="true" ma:fieldId="{eae87e32-2079-4ddc-87d0-5ec638a27e65}" ma:sspId="5a244423-8296-4638-a455-97eee7008d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213ed7f1c384e76b1e6db419627f072" ma:index="42" nillable="true" ma:taxonomy="true" ma:internalName="p213ed7f1c384e76b1e6db419627f072" ma:taxonomyFieldName="OsfiFiscalPeriod" ma:displayName="Fiscal Period" ma:readOnly="true" ma:fieldId="{9213ed7f-1c38-4e76-b1e6-db419627f072}" ma:taxonomyMulti="true" ma:sspId="5a244423-8296-4638-a455-97eee7008da3" ma:termSetId="ba59d63d-03ce-4d91-83ae-8d09cc2968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d8662c420ae441af9b77c21287174095" ma:index="38" nillable="true" ma:taxonomy="true" ma:internalName="d8662c420ae441af9b77c21287174095" ma:taxonomyFieldName="OsfiSubFunction" ma:displayName="Sub Function" ma:readOnly="true" ma:fieldId="{d8662c42-0ae4-41af-9b77-c21287174095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edItems xmlns="http://schemas.microsoft.com/sharepoint/v3" xsi:nil="true"/>
    <d8662c420ae441af9b77c21287174095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CC Plans and Reports</TermName>
          <TermId xmlns="http://schemas.microsoft.com/office/infopath/2007/PartnerControls">31d65338-e7e5-4afc-8dbf-e00bf2211fb5</TermId>
        </TermInfo>
      </Terms>
    </d8662c420ae441af9b77c21287174095>
    <OsfiDescription xmlns="fecb3a15-ec4f-4650-8ab4-18722f579a21" xsi:nil="true"/>
    <OsfiSensitivity xmlns="fecb3a15-ec4f-4650-8ab4-18722f579a21">Protected B</OsfiSensitivity>
    <OsfiSent xmlns="fecb3a15-ec4f-4650-8ab4-18722f579a21" xsi:nil="true"/>
    <TaxCatchAll xmlns="fecb3a15-ec4f-4650-8ab4-18722f579a21">
      <Value>28</Value>
      <Value>25</Value>
      <Value>6</Value>
      <Value>4</Value>
      <Value>19</Value>
      <Value>1</Value>
      <Value>8</Value>
    </TaxCatchAll>
    <OsfiAuthor xmlns="fecb3a15-ec4f-4650-8ab4-18722f579a21">
      <UserInfo>
        <DisplayName/>
        <AccountId xsi:nil="true"/>
        <AccountType/>
      </UserInfo>
    </OsfiAuthor>
    <OsfiLanguage xmlns="fecb3a15-ec4f-4650-8ab4-18722f579a21">English</OsfiLanguage>
    <OsfiLivelinkID xmlns="fecb3a15-ec4f-4650-8ab4-18722f579a21" xsi:nil="true"/>
    <OsfiCc xmlns="fecb3a15-ec4f-4650-8ab4-18722f579a21" xsi:nil="true"/>
    <OsfiEmailFrom xmlns="fecb3a15-ec4f-4650-8ab4-18722f579a21" xsi:nil="true"/>
    <OsfiExternalAuthor xmlns="fecb3a15-ec4f-4650-8ab4-18722f579a21" xsi:nil="true"/>
    <OsfiCalendarYear xmlns="fecb3a15-ec4f-4650-8ab4-18722f579a21">2023</OsfiCalendarYear>
    <OsfiCheckedOutDate xmlns="fecb3a15-ec4f-4650-8ab4-18722f579a21" xsi:nil="true"/>
    <OsfiApprovedBy xmlns="fecb3a15-ec4f-4650-8ab4-18722f579a21" xsi:nil="true"/>
    <OsfiAttachment xmlns="fecb3a15-ec4f-4650-8ab4-18722f579a21">false</OsfiAttachment>
    <OsfiTo xmlns="fecb3a15-ec4f-4650-8ab4-18722f579a21" xsi:nil="true"/>
    <OsfiReceived xmlns="fecb3a15-ec4f-4650-8ab4-18722f579a21" xsi:nil="true"/>
    <g6aadb9293ad4d8fba37a358bcaa27e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 of a Business Unit</TermName>
          <TermId xmlns="http://schemas.microsoft.com/office/infopath/2007/PartnerControls">2a984abe-2253-406a-b95c-c66263d409fe</TermId>
        </TermInfo>
      </Terms>
    </g6aadb9293ad4d8fba37a358bcaa27eb>
    <p213ed7f1c384e76b1e6db419627f072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2023/24</TermName>
          <TermId xmlns="http://schemas.microsoft.com/office/infopath/2007/PartnerControls">01c583ef-d13c-488e-9ee9-4f6afee82f57</TermId>
        </TermInfo>
      </Terms>
    </p213ed7f1c384e76b1e6db419627f072>
    <ec0866d5501a4e288cc256e554a42ca0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Plan and Report on Cost Centre</TermName>
          <TermId xmlns="http://schemas.microsoft.com/office/infopath/2007/PartnerControls">62f6c620-111e-44a2-907e-8eaa67d3e5ee</TermId>
        </TermInfo>
      </Terms>
    </ec0866d5501a4e288cc256e554a42ca0>
    <id28c9607766444bae9f5e2053e4afbd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3.1 Internal Services</TermName>
          <TermId xmlns="http://schemas.microsoft.com/office/infopath/2007/PartnerControls">bc85a4e3-ddc2-46c9-8e92-27c3a8c36714</TermId>
        </TermInfo>
      </Terms>
    </id28c9607766444bae9f5e2053e4afbd>
    <_dlc_DocId xmlns="fecb3a15-ec4f-4650-8ab4-18722f579a21">C400-546119695-588</_dlc_DocId>
    <_dlc_DocIdUrl xmlns="fecb3a15-ec4f-4650-8ab4-18722f579a21">
      <Url>https://011gc.sharepoint.com/sites/eSpace-cc-330200/_layouts/15/DocIdRedir.aspx?ID=C400-546119695-588</Url>
      <Description>C400-546119695-588</Description>
    </_dlc_DocIdUrl>
    <fac5efe5e83a4438a828c68fc664b01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Capital Management (330300)</TermName>
          <TermId xmlns="http://schemas.microsoft.com/office/infopath/2007/PartnerControls">7a9bdc5a-050b-4a73-af9f-5fe8dc61e96d</TermId>
        </TermInfo>
      </Terms>
    </fac5efe5e83a4438a828c68fc664b01b>
    <eae87e3220794ddc87d05ec638a27e65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Banking Risk and Capital (330200)</TermName>
          <TermId xmlns="http://schemas.microsoft.com/office/infopath/2007/PartnerControls">78bf67a6-4fea-41b5-bced-5c286e5a4521</TermId>
        </TermInfo>
      </Terms>
    </eae87e3220794ddc87d05ec638a27e65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5a244423-8296-4638-a455-97eee7008da3" ContentTypeId="0x0101004C081EED9C90B54F98FF06E55CA4DAAA00965A48814F1404478631A4ECCB89213B" PreviousValue="false" LastSyncTimeStamp="2023-10-24T06:01:51.093Z"/>
</file>

<file path=customXml/itemProps1.xml><?xml version="1.0" encoding="utf-8"?>
<ds:datastoreItem xmlns:ds="http://schemas.openxmlformats.org/officeDocument/2006/customXml" ds:itemID="{BC320DC9-5946-49B8-AEB7-F112F1C8C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cb3a15-ec4f-4650-8ab4-18722f579a21"/>
    <ds:schemaRef ds:uri="f5a7e35f-036f-43ba-9bd6-dfccb735f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9D308D-3871-401C-BA47-68F8566C643C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f5a7e35f-036f-43ba-9bd6-dfccb735f6f0"/>
    <ds:schemaRef ds:uri="http://schemas.microsoft.com/sharepoint/v3"/>
    <ds:schemaRef ds:uri="http://purl.org/dc/dcmitype/"/>
    <ds:schemaRef ds:uri="http://schemas.microsoft.com/office/infopath/2007/PartnerControls"/>
    <ds:schemaRef ds:uri="http://www.w3.org/XML/1998/namespace"/>
    <ds:schemaRef ds:uri="fecb3a15-ec4f-4650-8ab4-18722f579a21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B46A86D-14CF-42DC-A6EA-8A399AAE53E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72CCB51-9113-4B1E-994F-269A30FA576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F6EA33B-5583-4E86-A87E-A4265EF7DD8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ICAAP</vt:lpstr>
      <vt:lpstr>2. ICAAP Comparison</vt:lpstr>
      <vt:lpstr>3. Climate Risk</vt:lpstr>
      <vt:lpstr>list</vt:lpstr>
      <vt:lpstr>ETL_Mapping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Internal Capital Adequacy Assessment Process (ICAAP)</dc:title>
  <dc:creator>re-webmaster@osfi-bsif.gc.ca</dc:creator>
  <cp:lastModifiedBy>Szeto, Lily</cp:lastModifiedBy>
  <dcterms:created xsi:type="dcterms:W3CDTF">2022-12-20T21:33:26Z</dcterms:created>
  <dcterms:modified xsi:type="dcterms:W3CDTF">2024-08-27T17:38:11Z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0x0101004C081EED9C90B54F98FF06E55CA4DAAA00965A48814F1404478631A4ECCB89213B003CF49EAA0AA3BC4281ACA5D001AF9BB7</vt:lpwstr>
  </property>
  <property fmtid="{D5CDD505-2E9C-101B-9397-08002B2CF9AE}" pid="3" name="OsfiBusinessProcess">
    <vt:lpwstr>28</vt:lpwstr>
  </property>
  <property fmtid="{D5CDD505-2E9C-101B-9397-08002B2CF9AE}" pid="4" name="OsfiFunction">
    <vt:lpwstr>4</vt:lpwstr>
  </property>
  <property fmtid="{D5CDD505-2E9C-101B-9397-08002B2CF9AE}" pid="5" name="OsfiSubFunction">
    <vt:lpwstr>25</vt:lpwstr>
  </property>
  <property fmtid="{D5CDD505-2E9C-101B-9397-08002B2CF9AE}" pid="6" name="OsfiFiscalPeriod">
    <vt:lpwstr>8;#2023/24|01c583ef-d13c-488e-9ee9-4f6afee82f57</vt:lpwstr>
  </property>
  <property fmtid="{D5CDD505-2E9C-101B-9397-08002B2CF9AE}" pid="7" name="OsfiCostCentreName">
    <vt:lpwstr>1</vt:lpwstr>
  </property>
  <property fmtid="{D5CDD505-2E9C-101B-9397-08002B2CF9AE}" pid="8" name="OsfiPAA">
    <vt:lpwstr>6</vt:lpwstr>
  </property>
  <property fmtid="{D5CDD505-2E9C-101B-9397-08002B2CF9AE}" pid="9" name="_dlc_DocIdItemGuid">
    <vt:lpwstr>66000682-c136-4c75-9cde-46f6bef8768a</vt:lpwstr>
  </property>
  <property fmtid="{D5CDD505-2E9C-101B-9397-08002B2CF9AE}" pid="10" name="OsfiCostCentre">
    <vt:lpwstr>19;#Capital Management (330300)|7a9bdc5a-050b-4a73-af9f-5fe8dc61e96d</vt:lpwstr>
  </property>
  <property fmtid="{D5CDD505-2E9C-101B-9397-08002B2CF9AE}" pid="11" name="OsfiIndustryType">
    <vt:lpwstr/>
  </property>
  <property fmtid="{D5CDD505-2E9C-101B-9397-08002B2CF9AE}" pid="12" name="OsfiSupervisoryAreaMM">
    <vt:lpwstr/>
  </property>
  <property fmtid="{D5CDD505-2E9C-101B-9397-08002B2CF9AE}" pid="13" name="OsfiFITopics">
    <vt:lpwstr/>
  </property>
  <property fmtid="{D5CDD505-2E9C-101B-9397-08002B2CF9AE}" pid="14" name="MediaServiceImageTags">
    <vt:lpwstr/>
  </property>
  <property fmtid="{D5CDD505-2E9C-101B-9397-08002B2CF9AE}" pid="15" name="lcf76f155ced4ddcb4097134ff3c332f">
    <vt:lpwstr/>
  </property>
  <property fmtid="{D5CDD505-2E9C-101B-9397-08002B2CF9AE}" pid="16" name="OsfiSortableZPosition">
    <vt:lpwstr/>
  </property>
  <property fmtid="{D5CDD505-2E9C-101B-9397-08002B2CF9AE}" pid="17" name="DocumentSetDescription">
    <vt:lpwstr/>
  </property>
  <property fmtid="{D5CDD505-2E9C-101B-9397-08002B2CF9AE}" pid="18" name="_ExtendedDescription">
    <vt:lpwstr/>
  </property>
  <property fmtid="{D5CDD505-2E9C-101B-9397-08002B2CF9AE}" pid="19" name="OsfiSortableZFiscalPeriod">
    <vt:lpwstr/>
  </property>
  <property fmtid="{D5CDD505-2E9C-101B-9397-08002B2CF9AE}" pid="20" name="OsfiSortableZClientBusinessGroup">
    <vt:lpwstr/>
  </property>
  <property fmtid="{D5CDD505-2E9C-101B-9397-08002B2CF9AE}" pid="21" name="URL">
    <vt:lpwstr/>
  </property>
  <property fmtid="{D5CDD505-2E9C-101B-9397-08002B2CF9AE}" pid="22" name="OsfiMeetingDescription">
    <vt:lpwstr/>
  </property>
  <property fmtid="{D5CDD505-2E9C-101B-9397-08002B2CF9AE}" pid="23" name="OsfiSharedWith">
    <vt:lpwstr/>
  </property>
</Properties>
</file>