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burke\Documents\for website\"/>
    </mc:Choice>
  </mc:AlternateContent>
  <xr:revisionPtr revIDLastSave="0" documentId="8_{BC7929A4-2F53-40F6-B12C-FC8FAEC136FE}" xr6:coauthVersionLast="47" xr6:coauthVersionMax="47" xr10:uidLastSave="{00000000-0000-0000-0000-000000000000}"/>
  <workbookProtection workbookAlgorithmName="SHA-512" workbookHashValue="GjzhP/IpvPwmvTzes9RZgWmYNss4m2IIFenEcm35Y8diSnr0FSOOCUK/CbF+RxoYxryHF1mOM530x61Eyy74Tg==" workbookSaltValue="wbOQXhoT91WFSvu6Bw/YWQ==" workbookSpinCount="100000" lockStructure="1"/>
  <bookViews>
    <workbookView xWindow="-12888" yWindow="12852" windowWidth="23256" windowHeight="12576" tabRatio="818" xr2:uid="{46996C16-B460-470B-A34F-47AC467E1277}"/>
  </bookViews>
  <sheets>
    <sheet name="1. ICAAP" sheetId="25" r:id="rId1"/>
    <sheet name="2. ICAAP Comparison" sheetId="26" r:id="rId2"/>
    <sheet name="3. Climate Risk" sheetId="24" r:id="rId3"/>
    <sheet name="list" sheetId="21" state="hidden" r:id="rId4"/>
    <sheet name="ETL_Mapping" sheetId="2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1" i="27" l="1"/>
  <c r="H290" i="27"/>
  <c r="H289" i="27"/>
  <c r="H288" i="27"/>
  <c r="H287" i="27"/>
  <c r="H286" i="27"/>
  <c r="H285" i="27"/>
  <c r="H284" i="27"/>
  <c r="H739" i="27" a="1"/>
  <c r="H739" i="27" s="1"/>
  <c r="H293" i="27" a="1"/>
  <c r="H293" i="27" s="1"/>
  <c r="H735" i="27"/>
  <c r="H736" i="27"/>
  <c r="H737" i="27"/>
  <c r="H734" i="27"/>
  <c r="H732" i="27"/>
  <c r="H733" i="27"/>
  <c r="H731" i="27"/>
  <c r="H729" i="27"/>
  <c r="H730" i="27"/>
  <c r="H728" i="27"/>
  <c r="H721" i="27"/>
  <c r="H722" i="27"/>
  <c r="H723" i="27"/>
  <c r="H724" i="27"/>
  <c r="H725" i="27"/>
  <c r="H726" i="27"/>
  <c r="H727" i="27"/>
  <c r="H720" i="27"/>
  <c r="H716" i="27"/>
  <c r="H717" i="27"/>
  <c r="H718" i="27"/>
  <c r="H715" i="27"/>
  <c r="H713" i="27"/>
  <c r="H714" i="27"/>
  <c r="H712" i="27"/>
  <c r="H703" i="27"/>
  <c r="H704" i="27"/>
  <c r="H705" i="27"/>
  <c r="H706" i="27"/>
  <c r="H707" i="27"/>
  <c r="H708" i="27"/>
  <c r="H709" i="27"/>
  <c r="H710" i="27"/>
  <c r="H702" i="27"/>
  <c r="H701" i="27"/>
  <c r="H689" i="27"/>
  <c r="H690" i="27"/>
  <c r="H691" i="27"/>
  <c r="H692" i="27"/>
  <c r="H693" i="27"/>
  <c r="H694" i="27"/>
  <c r="H695" i="27"/>
  <c r="H696" i="27"/>
  <c r="H697" i="27"/>
  <c r="H698" i="27"/>
  <c r="H699" i="27"/>
  <c r="H700" i="27"/>
  <c r="H688" i="27"/>
  <c r="H679" i="27"/>
  <c r="H680" i="27"/>
  <c r="H681" i="27"/>
  <c r="H682" i="27"/>
  <c r="H683" i="27"/>
  <c r="H684" i="27"/>
  <c r="H685" i="27"/>
  <c r="H678" i="27"/>
  <c r="H676" i="27"/>
  <c r="H677" i="27"/>
  <c r="H665" i="27"/>
  <c r="H666" i="27"/>
  <c r="H667" i="27"/>
  <c r="H668" i="27"/>
  <c r="H669" i="27"/>
  <c r="H670" i="27"/>
  <c r="H671" i="27"/>
  <c r="H672" i="27"/>
  <c r="H673" i="27"/>
  <c r="H674" i="27"/>
  <c r="H675" i="27"/>
  <c r="H664" i="27"/>
  <c r="H655" i="27"/>
  <c r="H656" i="27"/>
  <c r="H657" i="27"/>
  <c r="H658" i="27"/>
  <c r="H659" i="27"/>
  <c r="H660" i="27"/>
  <c r="H661" i="27"/>
  <c r="H662" i="27"/>
  <c r="H654" i="27"/>
  <c r="H641" i="27"/>
  <c r="H642" i="27"/>
  <c r="H643" i="27"/>
  <c r="H644" i="27"/>
  <c r="H645" i="27"/>
  <c r="H646" i="27"/>
  <c r="H647" i="27"/>
  <c r="H648" i="27"/>
  <c r="H649" i="27"/>
  <c r="H650" i="27"/>
  <c r="H651" i="27"/>
  <c r="H652" i="27"/>
  <c r="H653" i="27"/>
  <c r="H640" i="27"/>
  <c r="H638" i="27"/>
  <c r="H637" i="27"/>
  <c r="H618" i="27"/>
  <c r="H619" i="27"/>
  <c r="H620" i="27"/>
  <c r="H621" i="27"/>
  <c r="H622" i="27"/>
  <c r="H623" i="27"/>
  <c r="H624" i="27"/>
  <c r="H625" i="27"/>
  <c r="H626" i="27"/>
  <c r="H627" i="27"/>
  <c r="H628" i="27"/>
  <c r="H629" i="27"/>
  <c r="H630" i="27"/>
  <c r="H631" i="27"/>
  <c r="H632" i="27"/>
  <c r="H633" i="27"/>
  <c r="H634" i="27"/>
  <c r="H635" i="27"/>
  <c r="H636" i="27"/>
  <c r="H617" i="27"/>
  <c r="H613" i="27"/>
  <c r="H614" i="27"/>
  <c r="H615" i="27"/>
  <c r="H616" i="27"/>
  <c r="H612" i="27"/>
  <c r="H611" i="27"/>
  <c r="H596" i="27"/>
  <c r="H597" i="27"/>
  <c r="H598" i="27"/>
  <c r="H599" i="27"/>
  <c r="H600" i="27"/>
  <c r="H601" i="27"/>
  <c r="H602" i="27"/>
  <c r="H603" i="27"/>
  <c r="H604" i="27"/>
  <c r="H605" i="27"/>
  <c r="H606" i="27"/>
  <c r="H607" i="27"/>
  <c r="H608" i="27"/>
  <c r="H609" i="27"/>
  <c r="H610" i="27"/>
  <c r="H595" i="27"/>
  <c r="H589" i="27"/>
  <c r="H590" i="27"/>
  <c r="H591" i="27"/>
  <c r="H592" i="27"/>
  <c r="H593" i="27"/>
  <c r="H594" i="27"/>
  <c r="H588" i="27"/>
  <c r="H586" i="27"/>
  <c r="H587" i="27"/>
  <c r="H585" i="27"/>
  <c r="H578" i="27"/>
  <c r="H579" i="27"/>
  <c r="H580" i="27"/>
  <c r="H581" i="27"/>
  <c r="H582" i="27"/>
  <c r="H583" i="27"/>
  <c r="H584" i="27"/>
  <c r="H577" i="27"/>
  <c r="H575" i="27"/>
  <c r="H574" i="27"/>
  <c r="H573" i="27"/>
  <c r="H555" i="27"/>
  <c r="H556" i="27"/>
  <c r="H557" i="27"/>
  <c r="H558" i="27"/>
  <c r="H559" i="27"/>
  <c r="H560" i="27"/>
  <c r="H561" i="27"/>
  <c r="H562" i="27"/>
  <c r="H563" i="27"/>
  <c r="H564" i="27"/>
  <c r="H565" i="27"/>
  <c r="H566" i="27"/>
  <c r="H567" i="27"/>
  <c r="H568" i="27"/>
  <c r="H569" i="27"/>
  <c r="H570" i="27"/>
  <c r="H571" i="27"/>
  <c r="H572" i="27"/>
  <c r="H554" i="27"/>
  <c r="H550" i="27"/>
  <c r="H551" i="27"/>
  <c r="H552" i="27"/>
  <c r="H553" i="27"/>
  <c r="H549" i="27"/>
  <c r="H548" i="27"/>
  <c r="H533" i="27"/>
  <c r="H534" i="27"/>
  <c r="H535" i="27"/>
  <c r="H536" i="27"/>
  <c r="H537" i="27"/>
  <c r="H538" i="27"/>
  <c r="H539" i="27"/>
  <c r="H540" i="27"/>
  <c r="H541" i="27"/>
  <c r="H542" i="27"/>
  <c r="H543" i="27"/>
  <c r="H544" i="27"/>
  <c r="H545" i="27"/>
  <c r="H546" i="27"/>
  <c r="H547" i="27"/>
  <c r="H532" i="27"/>
  <c r="H526" i="27"/>
  <c r="H527" i="27"/>
  <c r="H528" i="27"/>
  <c r="H529" i="27"/>
  <c r="H530" i="27"/>
  <c r="H531" i="27"/>
  <c r="H525" i="27"/>
  <c r="H523" i="27"/>
  <c r="H524" i="27"/>
  <c r="H522" i="27"/>
  <c r="H515" i="27"/>
  <c r="H516" i="27"/>
  <c r="H517" i="27"/>
  <c r="H518" i="27"/>
  <c r="H519" i="27"/>
  <c r="H520" i="27"/>
  <c r="H521" i="27"/>
  <c r="H514" i="27"/>
  <c r="H439" i="27"/>
  <c r="H383" i="27"/>
  <c r="H384" i="27"/>
  <c r="H385" i="27"/>
  <c r="H386" i="27"/>
  <c r="H387" i="27"/>
  <c r="H388" i="27"/>
  <c r="H389" i="27"/>
  <c r="H390" i="27"/>
  <c r="H391" i="27"/>
  <c r="H392" i="27"/>
  <c r="H393" i="27"/>
  <c r="H394" i="27"/>
  <c r="H395" i="27"/>
  <c r="H396" i="27"/>
  <c r="H397" i="27"/>
  <c r="H398" i="27"/>
  <c r="H399" i="27"/>
  <c r="H400" i="27"/>
  <c r="H401" i="27"/>
  <c r="H402" i="27"/>
  <c r="H403" i="27"/>
  <c r="H404" i="27"/>
  <c r="H405" i="27"/>
  <c r="H406" i="27"/>
  <c r="H407" i="27"/>
  <c r="H408" i="27"/>
  <c r="H409" i="27"/>
  <c r="H410" i="27"/>
  <c r="H411" i="27"/>
  <c r="H412" i="27"/>
  <c r="H413" i="27"/>
  <c r="H414" i="27"/>
  <c r="H415" i="27"/>
  <c r="H416" i="27"/>
  <c r="H417" i="27"/>
  <c r="H418" i="27"/>
  <c r="H419" i="27"/>
  <c r="H420" i="27"/>
  <c r="H421" i="27"/>
  <c r="H422" i="27"/>
  <c r="H423" i="27"/>
  <c r="H424" i="27"/>
  <c r="H425" i="27"/>
  <c r="H426" i="27"/>
  <c r="H427" i="27"/>
  <c r="H428" i="27"/>
  <c r="H429" i="27"/>
  <c r="H430" i="27"/>
  <c r="H431" i="27"/>
  <c r="H432" i="27"/>
  <c r="H433" i="27"/>
  <c r="H434" i="27"/>
  <c r="H435" i="27"/>
  <c r="H436" i="27"/>
  <c r="H437" i="27"/>
  <c r="H438" i="27"/>
  <c r="H382" i="27"/>
  <c r="H369" i="27"/>
  <c r="H370" i="27"/>
  <c r="H371" i="27"/>
  <c r="H372" i="27"/>
  <c r="H373" i="27"/>
  <c r="H374" i="27"/>
  <c r="H375" i="27"/>
  <c r="H376" i="27"/>
  <c r="H377" i="27"/>
  <c r="H378" i="27"/>
  <c r="H379" i="27"/>
  <c r="H380" i="27"/>
  <c r="H381" i="27"/>
  <c r="H368" i="27"/>
  <c r="H280" i="27"/>
  <c r="H281" i="27"/>
  <c r="H282" i="27"/>
  <c r="H279" i="27"/>
  <c r="H276" i="27"/>
  <c r="H277" i="27"/>
  <c r="H278" i="27"/>
  <c r="H275" i="27"/>
  <c r="H268" i="27"/>
  <c r="H269" i="27"/>
  <c r="H270" i="27"/>
  <c r="H271" i="27"/>
  <c r="H272" i="27"/>
  <c r="H273" i="27"/>
  <c r="H267" i="27"/>
  <c r="H261" i="27"/>
  <c r="H262" i="27"/>
  <c r="H263" i="27"/>
  <c r="H264" i="27"/>
  <c r="H265" i="27"/>
  <c r="H266" i="27"/>
  <c r="H260" i="27"/>
  <c r="H256" i="27"/>
  <c r="H257" i="27"/>
  <c r="H258" i="27"/>
  <c r="H255" i="27"/>
  <c r="H253" i="27"/>
  <c r="H25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32" i="27"/>
  <c r="H228" i="27"/>
  <c r="H229" i="27"/>
  <c r="H230" i="27"/>
  <c r="H231" i="27"/>
  <c r="H227" i="27"/>
  <c r="H225" i="27"/>
  <c r="H226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10" i="27"/>
  <c r="H204" i="27"/>
  <c r="H205" i="27"/>
  <c r="H206" i="27"/>
  <c r="H207" i="27"/>
  <c r="H208" i="27"/>
  <c r="H209" i="27"/>
  <c r="H203" i="27"/>
  <c r="H201" i="27"/>
  <c r="H202" i="27"/>
  <c r="H200" i="27"/>
  <c r="H198" i="27"/>
  <c r="H197" i="27"/>
  <c r="H196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77" i="27"/>
  <c r="H173" i="27"/>
  <c r="H174" i="27"/>
  <c r="H175" i="27"/>
  <c r="H176" i="27"/>
  <c r="H172" i="27"/>
  <c r="H171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55" i="27"/>
  <c r="H149" i="27"/>
  <c r="H150" i="27"/>
  <c r="H151" i="27"/>
  <c r="H152" i="27"/>
  <c r="H153" i="27"/>
  <c r="H154" i="27"/>
  <c r="H148" i="27"/>
  <c r="H90" i="27"/>
  <c r="H91" i="27"/>
  <c r="H92" i="27"/>
  <c r="H93" i="27"/>
  <c r="H94" i="27"/>
  <c r="H95" i="27"/>
  <c r="H96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6" i="27"/>
  <c r="H117" i="27"/>
  <c r="H118" i="27"/>
  <c r="H119" i="27"/>
  <c r="H120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3" i="27"/>
  <c r="H144" i="27"/>
  <c r="H76" i="27"/>
  <c r="H77" i="27"/>
  <c r="H78" i="27"/>
  <c r="H79" i="27"/>
  <c r="H80" i="27"/>
  <c r="H81" i="27"/>
  <c r="H82" i="27"/>
  <c r="H83" i="27"/>
  <c r="H85" i="27"/>
  <c r="H86" i="27"/>
  <c r="H87" i="27"/>
  <c r="H17" i="27"/>
  <c r="H18" i="27"/>
  <c r="H19" i="27"/>
  <c r="H20" i="27"/>
  <c r="H21" i="27"/>
  <c r="H22" i="27"/>
  <c r="H23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3" i="27"/>
  <c r="H44" i="27"/>
  <c r="H45" i="27"/>
  <c r="H46" i="27"/>
  <c r="H47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70" i="27"/>
  <c r="H71" i="27"/>
  <c r="H3" i="27"/>
  <c r="H4" i="27"/>
  <c r="H5" i="27"/>
  <c r="H6" i="27"/>
  <c r="H7" i="27"/>
  <c r="H8" i="27"/>
  <c r="H9" i="27"/>
  <c r="H10" i="27"/>
  <c r="H12" i="27"/>
  <c r="H13" i="27"/>
  <c r="H14" i="27"/>
  <c r="A16" i="24" l="1"/>
  <c r="A17" i="24" s="1"/>
  <c r="A18" i="24" s="1"/>
  <c r="A19" i="24" s="1"/>
  <c r="A20" i="24" s="1"/>
  <c r="A11" i="24"/>
  <c r="A12" i="24" s="1"/>
  <c r="C12" i="26"/>
  <c r="H298" i="27" s="1"/>
  <c r="C13" i="26"/>
  <c r="H299" i="27" s="1"/>
  <c r="C14" i="26"/>
  <c r="H300" i="27" s="1"/>
  <c r="C15" i="26"/>
  <c r="H301" i="27" s="1"/>
  <c r="C16" i="26"/>
  <c r="H302" i="27" s="1"/>
  <c r="C17" i="26"/>
  <c r="H303" i="27" s="1"/>
  <c r="E16" i="24"/>
  <c r="D16" i="24"/>
  <c r="C16" i="24"/>
  <c r="E7" i="24"/>
  <c r="D7" i="24"/>
  <c r="C7" i="24"/>
  <c r="A29" i="24"/>
  <c r="A8" i="24" l="1"/>
  <c r="A9" i="24" s="1"/>
  <c r="A13" i="24" s="1"/>
  <c r="A14" i="24" s="1"/>
  <c r="E20" i="24"/>
  <c r="D20" i="24"/>
  <c r="C20" i="24"/>
  <c r="A15" i="24" l="1"/>
  <c r="C19" i="26"/>
  <c r="C20" i="26"/>
  <c r="C21" i="26"/>
  <c r="A57" i="25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2" i="25" s="1"/>
  <c r="A51" i="25"/>
  <c r="A52" i="25" s="1"/>
  <c r="A53" i="25" s="1"/>
  <c r="A54" i="25" s="1"/>
  <c r="A55" i="25" s="1"/>
  <c r="A33" i="25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D18" i="25"/>
  <c r="C18" i="25"/>
  <c r="C10" i="26"/>
  <c r="H296" i="27" s="1"/>
  <c r="C11" i="26"/>
  <c r="H297" i="27" s="1"/>
  <c r="E15" i="26"/>
  <c r="H447" i="27" s="1"/>
  <c r="C25" i="26"/>
  <c r="H310" i="27" s="1"/>
  <c r="C26" i="26"/>
  <c r="H311" i="27" s="1"/>
  <c r="C27" i="26"/>
  <c r="H312" i="27" s="1"/>
  <c r="C28" i="26"/>
  <c r="H313" i="27" s="1"/>
  <c r="C29" i="26"/>
  <c r="H314" i="27" s="1"/>
  <c r="C30" i="26"/>
  <c r="H315" i="27" s="1"/>
  <c r="C31" i="26"/>
  <c r="H316" i="27" s="1"/>
  <c r="C33" i="26"/>
  <c r="H318" i="27" s="1"/>
  <c r="C34" i="26"/>
  <c r="H319" i="27" s="1"/>
  <c r="C35" i="26"/>
  <c r="H320" i="27" s="1"/>
  <c r="C36" i="26"/>
  <c r="H321" i="27" s="1"/>
  <c r="C37" i="26"/>
  <c r="H322" i="27" s="1"/>
  <c r="C38" i="26"/>
  <c r="H323" i="27" s="1"/>
  <c r="C39" i="26"/>
  <c r="H324" i="27" s="1"/>
  <c r="C40" i="26"/>
  <c r="H325" i="27" s="1"/>
  <c r="C41" i="26"/>
  <c r="H326" i="27" s="1"/>
  <c r="C42" i="26"/>
  <c r="H327" i="27" s="1"/>
  <c r="C43" i="26"/>
  <c r="H328" i="27" s="1"/>
  <c r="C44" i="26"/>
  <c r="H329" i="27" s="1"/>
  <c r="C45" i="26"/>
  <c r="H330" i="27" s="1"/>
  <c r="C46" i="26"/>
  <c r="H331" i="27" s="1"/>
  <c r="C47" i="26"/>
  <c r="H332" i="27" s="1"/>
  <c r="C48" i="26"/>
  <c r="H333" i="27" s="1"/>
  <c r="C49" i="26"/>
  <c r="H334" i="27" s="1"/>
  <c r="C51" i="26"/>
  <c r="H336" i="27" s="1"/>
  <c r="C52" i="26"/>
  <c r="H337" i="27" s="1"/>
  <c r="C53" i="26"/>
  <c r="H338" i="27" s="1"/>
  <c r="C54" i="26"/>
  <c r="H339" i="27" s="1"/>
  <c r="C55" i="26"/>
  <c r="H340" i="27" s="1"/>
  <c r="C57" i="26"/>
  <c r="H342" i="27" s="1"/>
  <c r="C58" i="26"/>
  <c r="H343" i="27" s="1"/>
  <c r="C59" i="26"/>
  <c r="H344" i="27" s="1"/>
  <c r="C60" i="26"/>
  <c r="H345" i="27" s="1"/>
  <c r="C61" i="26"/>
  <c r="H346" i="27" s="1"/>
  <c r="C62" i="26"/>
  <c r="H347" i="27" s="1"/>
  <c r="C63" i="26"/>
  <c r="H348" i="27" s="1"/>
  <c r="C64" i="26"/>
  <c r="H349" i="27" s="1"/>
  <c r="C65" i="26"/>
  <c r="H350" i="27" s="1"/>
  <c r="C66" i="26"/>
  <c r="H351" i="27" s="1"/>
  <c r="C67" i="26"/>
  <c r="H352" i="27" s="1"/>
  <c r="C68" i="26"/>
  <c r="H353" i="27" s="1"/>
  <c r="C69" i="26"/>
  <c r="H354" i="27" s="1"/>
  <c r="C70" i="26"/>
  <c r="H355" i="27" s="1"/>
  <c r="C71" i="26"/>
  <c r="H356" i="27" s="1"/>
  <c r="C72" i="26"/>
  <c r="H357" i="27" s="1"/>
  <c r="C73" i="26"/>
  <c r="H358" i="27" s="1"/>
  <c r="C74" i="26"/>
  <c r="H359" i="27" s="1"/>
  <c r="C75" i="26"/>
  <c r="H360" i="27" s="1"/>
  <c r="C76" i="26"/>
  <c r="H361" i="27" s="1"/>
  <c r="C78" i="26"/>
  <c r="H363" i="27" s="1"/>
  <c r="C79" i="26"/>
  <c r="H364" i="27" s="1"/>
  <c r="D56" i="25"/>
  <c r="D50" i="25"/>
  <c r="D32" i="25"/>
  <c r="D24" i="25"/>
  <c r="D9" i="25"/>
  <c r="D56" i="26"/>
  <c r="C56" i="25"/>
  <c r="H48" i="27" s="1"/>
  <c r="D50" i="26"/>
  <c r="D32" i="26"/>
  <c r="D24" i="26"/>
  <c r="C9" i="26" l="1"/>
  <c r="H295" i="27" s="1"/>
  <c r="H75" i="27"/>
  <c r="E21" i="26"/>
  <c r="H453" i="27" s="1"/>
  <c r="H307" i="27"/>
  <c r="C56" i="26"/>
  <c r="H341" i="27" s="1"/>
  <c r="H121" i="27"/>
  <c r="C18" i="26"/>
  <c r="H304" i="27" s="1"/>
  <c r="H84" i="27"/>
  <c r="E20" i="26"/>
  <c r="H452" i="27" s="1"/>
  <c r="H306" i="27"/>
  <c r="C24" i="26"/>
  <c r="H309" i="27" s="1"/>
  <c r="H89" i="27"/>
  <c r="E19" i="26"/>
  <c r="H451" i="27" s="1"/>
  <c r="H305" i="27"/>
  <c r="C32" i="26"/>
  <c r="H317" i="27" s="1"/>
  <c r="H97" i="27"/>
  <c r="C50" i="26"/>
  <c r="H335" i="27" s="1"/>
  <c r="H115" i="27"/>
  <c r="C22" i="25"/>
  <c r="H15" i="27" s="1"/>
  <c r="H11" i="27"/>
  <c r="D22" i="25"/>
  <c r="H88" i="27" s="1"/>
  <c r="D77" i="25"/>
  <c r="H142" i="27" s="1"/>
  <c r="E16" i="26"/>
  <c r="H448" i="27" s="1"/>
  <c r="C50" i="25"/>
  <c r="H42" i="27" s="1"/>
  <c r="C32" i="25"/>
  <c r="H24" i="27" s="1"/>
  <c r="C24" i="25"/>
  <c r="H16" i="27" s="1"/>
  <c r="C25" i="24"/>
  <c r="C22" i="26" l="1"/>
  <c r="H308" i="27" s="1"/>
  <c r="D80" i="25"/>
  <c r="C77" i="26"/>
  <c r="H362" i="27" s="1"/>
  <c r="D77" i="26"/>
  <c r="D80" i="26" s="1"/>
  <c r="D18" i="26"/>
  <c r="D9" i="26"/>
  <c r="D82" i="25" l="1"/>
  <c r="H146" i="27" s="1"/>
  <c r="H145" i="27"/>
  <c r="D22" i="26"/>
  <c r="E22" i="26" s="1"/>
  <c r="H454" i="27" s="1"/>
  <c r="C82" i="26"/>
  <c r="H366" i="27" s="1"/>
  <c r="C80" i="26"/>
  <c r="H365" i="27" s="1"/>
  <c r="E17" i="26"/>
  <c r="H449" i="27" s="1"/>
  <c r="E18" i="26"/>
  <c r="H450" i="27" s="1"/>
  <c r="E57" i="26"/>
  <c r="H488" i="27" s="1"/>
  <c r="E10" i="26"/>
  <c r="H442" i="27" s="1"/>
  <c r="E11" i="26"/>
  <c r="H443" i="27" s="1"/>
  <c r="E12" i="26"/>
  <c r="H444" i="27" s="1"/>
  <c r="E13" i="26"/>
  <c r="H445" i="27" s="1"/>
  <c r="E14" i="26"/>
  <c r="H446" i="27" s="1"/>
  <c r="E25" i="26"/>
  <c r="H456" i="27" s="1"/>
  <c r="E26" i="26"/>
  <c r="H457" i="27" s="1"/>
  <c r="E27" i="26"/>
  <c r="H458" i="27" s="1"/>
  <c r="E28" i="26"/>
  <c r="H459" i="27" s="1"/>
  <c r="E29" i="26"/>
  <c r="H460" i="27" s="1"/>
  <c r="E30" i="26"/>
  <c r="H461" i="27" s="1"/>
  <c r="E31" i="26"/>
  <c r="H462" i="27" s="1"/>
  <c r="E33" i="26"/>
  <c r="H464" i="27" s="1"/>
  <c r="E34" i="26"/>
  <c r="H465" i="27" s="1"/>
  <c r="E35" i="26"/>
  <c r="H466" i="27" s="1"/>
  <c r="E36" i="26"/>
  <c r="H467" i="27" s="1"/>
  <c r="E37" i="26"/>
  <c r="H468" i="27" s="1"/>
  <c r="E38" i="26"/>
  <c r="H469" i="27" s="1"/>
  <c r="E39" i="26"/>
  <c r="H470" i="27" s="1"/>
  <c r="E40" i="26"/>
  <c r="H471" i="27" s="1"/>
  <c r="E41" i="26"/>
  <c r="H472" i="27" s="1"/>
  <c r="E42" i="26"/>
  <c r="H473" i="27" s="1"/>
  <c r="E43" i="26"/>
  <c r="H474" i="27" s="1"/>
  <c r="E44" i="26"/>
  <c r="H475" i="27" s="1"/>
  <c r="E45" i="26"/>
  <c r="H476" i="27" s="1"/>
  <c r="E46" i="26"/>
  <c r="H477" i="27" s="1"/>
  <c r="E47" i="26"/>
  <c r="H478" i="27" s="1"/>
  <c r="E48" i="26"/>
  <c r="H479" i="27" s="1"/>
  <c r="E49" i="26"/>
  <c r="H480" i="27" s="1"/>
  <c r="E51" i="26"/>
  <c r="H482" i="27" s="1"/>
  <c r="E52" i="26"/>
  <c r="H483" i="27" s="1"/>
  <c r="E53" i="26"/>
  <c r="H484" i="27" s="1"/>
  <c r="E54" i="26"/>
  <c r="H485" i="27" s="1"/>
  <c r="E55" i="26"/>
  <c r="H486" i="27" s="1"/>
  <c r="E58" i="26"/>
  <c r="H489" i="27" s="1"/>
  <c r="E59" i="26"/>
  <c r="H490" i="27" s="1"/>
  <c r="E60" i="26"/>
  <c r="H491" i="27" s="1"/>
  <c r="E61" i="26"/>
  <c r="H492" i="27" s="1"/>
  <c r="E62" i="26"/>
  <c r="H493" i="27" s="1"/>
  <c r="E63" i="26"/>
  <c r="H494" i="27" s="1"/>
  <c r="E64" i="26"/>
  <c r="H495" i="27" s="1"/>
  <c r="E65" i="26"/>
  <c r="H496" i="27" s="1"/>
  <c r="E66" i="26"/>
  <c r="H497" i="27" s="1"/>
  <c r="E67" i="26"/>
  <c r="H498" i="27" s="1"/>
  <c r="E68" i="26"/>
  <c r="H499" i="27" s="1"/>
  <c r="E69" i="26"/>
  <c r="H500" i="27" s="1"/>
  <c r="E70" i="26"/>
  <c r="H501" i="27" s="1"/>
  <c r="E71" i="26"/>
  <c r="H502" i="27" s="1"/>
  <c r="E72" i="26"/>
  <c r="H503" i="27" s="1"/>
  <c r="E73" i="26"/>
  <c r="H504" i="27" s="1"/>
  <c r="E74" i="26"/>
  <c r="H505" i="27" s="1"/>
  <c r="E75" i="26"/>
  <c r="H506" i="27" s="1"/>
  <c r="E76" i="26"/>
  <c r="H507" i="27" s="1"/>
  <c r="E78" i="26"/>
  <c r="H509" i="27" s="1"/>
  <c r="E79" i="26"/>
  <c r="H510" i="27" s="1"/>
  <c r="E30" i="24"/>
  <c r="E25" i="24"/>
  <c r="D25" i="24"/>
  <c r="D30" i="24" s="1"/>
  <c r="H686" i="27" s="1"/>
  <c r="E56" i="26"/>
  <c r="H487" i="27" s="1"/>
  <c r="E50" i="26"/>
  <c r="H481" i="27" s="1"/>
  <c r="E32" i="26"/>
  <c r="H463" i="27" s="1"/>
  <c r="E24" i="26"/>
  <c r="H455" i="27" s="1"/>
  <c r="C30" i="24"/>
  <c r="C9" i="25"/>
  <c r="H2" i="27" s="1"/>
  <c r="D82" i="26" l="1"/>
  <c r="C77" i="25"/>
  <c r="H69" i="27" s="1"/>
  <c r="E9" i="26"/>
  <c r="H441" i="27" s="1"/>
  <c r="E77" i="26" l="1"/>
  <c r="H508" i="27" s="1"/>
  <c r="C80" i="25"/>
  <c r="C82" i="25" l="1"/>
  <c r="H73" i="27" s="1"/>
  <c r="H72" i="27"/>
  <c r="E82" i="26"/>
  <c r="H512" i="27" s="1"/>
  <c r="E80" i="26"/>
  <c r="H511" i="27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<sst xmlns="http://schemas.openxmlformats.org/spreadsheetml/2006/main" count="4110" uniqueCount="949">
  <si>
    <t>(IN THOUSANDS OF DOLLARS)</t>
  </si>
  <si>
    <t>Risk Categories</t>
  </si>
  <si>
    <t>Market Risk (P1)</t>
  </si>
  <si>
    <t>Operational Risk (P1)</t>
  </si>
  <si>
    <t>Risk Quantification Methodology</t>
  </si>
  <si>
    <t>Internal Capital Adequacy Assessment Process (ICAAP)</t>
  </si>
  <si>
    <t>Credit Risk (P2) (total)</t>
  </si>
  <si>
    <t>Market Risk (P2) (total)</t>
  </si>
  <si>
    <t>Operational Risk (P2) (total)</t>
  </si>
  <si>
    <t>Other Pillar 2 Risks (P2) (total)</t>
  </si>
  <si>
    <t>Total Pillar 2 Risk before Inter-risk Diversification Benefit</t>
  </si>
  <si>
    <t>Reporting Date
(Current Period)</t>
  </si>
  <si>
    <t>Reporting Date
(Previous Period)</t>
  </si>
  <si>
    <t>Difference        
(Current Period - Previous Period)</t>
  </si>
  <si>
    <t>Is Risk Quantification Methodology changed for current reporting period?</t>
  </si>
  <si>
    <t>Yes</t>
  </si>
  <si>
    <t>No</t>
  </si>
  <si>
    <t xml:space="preserve">     Retail</t>
  </si>
  <si>
    <t xml:space="preserve">     Wholesale</t>
  </si>
  <si>
    <t xml:space="preserve">     Others</t>
  </si>
  <si>
    <t xml:space="preserve">         Single Name Concentration</t>
  </si>
  <si>
    <t xml:space="preserve">         Sector Concentration</t>
  </si>
  <si>
    <t xml:space="preserve">         Geographical Concentration</t>
  </si>
  <si>
    <t xml:space="preserve">         Collateral Concentration</t>
  </si>
  <si>
    <t xml:space="preserve">         Other Concentration</t>
  </si>
  <si>
    <t xml:space="preserve">     Other Credit Risk</t>
  </si>
  <si>
    <t xml:space="preserve">         IRRBB - Basis Risk</t>
  </si>
  <si>
    <t xml:space="preserve">         IRRBB - Gap Risk</t>
  </si>
  <si>
    <t xml:space="preserve">     Other Market Risk</t>
  </si>
  <si>
    <t xml:space="preserve">     Reputation Risk</t>
  </si>
  <si>
    <t xml:space="preserve">     Business Risk</t>
  </si>
  <si>
    <t xml:space="preserve">     Funding Risk</t>
  </si>
  <si>
    <t xml:space="preserve">     Strategic Risk</t>
  </si>
  <si>
    <t xml:space="preserve">     Geopolitical Risk</t>
  </si>
  <si>
    <t xml:space="preserve">     Insurance Risk</t>
  </si>
  <si>
    <t xml:space="preserve">     Climate Risk - Transition</t>
  </si>
  <si>
    <t xml:space="preserve">     Climate Risk - Physical</t>
  </si>
  <si>
    <t xml:space="preserve">     Residual Risk</t>
  </si>
  <si>
    <t xml:space="preserve">     Securitization Risk</t>
  </si>
  <si>
    <t xml:space="preserve">     Fixed Asset Risk</t>
  </si>
  <si>
    <t xml:space="preserve">     Pension Risk</t>
  </si>
  <si>
    <t xml:space="preserve">     Sovereign Risk</t>
  </si>
  <si>
    <t xml:space="preserve">     Cross Border Lending Risk</t>
  </si>
  <si>
    <t xml:space="preserve">     Human Capital Risk</t>
  </si>
  <si>
    <t xml:space="preserve">     Legal Risk</t>
  </si>
  <si>
    <t xml:space="preserve">     Other Risks</t>
  </si>
  <si>
    <t xml:space="preserve">   Add: Additional Capital to Cover Stress Testing</t>
  </si>
  <si>
    <t xml:space="preserve">   Deduct: Inter-risk Diversification Benefit </t>
  </si>
  <si>
    <t>TBD - Identified as material risk but not yet quantified</t>
  </si>
  <si>
    <t>ICAAP Requirement for Pillar 1 &amp; 2</t>
  </si>
  <si>
    <t>ICAAP Comparison</t>
  </si>
  <si>
    <t>* material difference considering quantitative (with +/-5% difference) and qualitative factors</t>
  </si>
  <si>
    <t xml:space="preserve">         Other IRRBB Risk</t>
  </si>
  <si>
    <t xml:space="preserve">         Fraud Risk</t>
  </si>
  <si>
    <t xml:space="preserve">         Technology/Cybersecurity Risk</t>
  </si>
  <si>
    <t xml:space="preserve">         Third Party Risk</t>
  </si>
  <si>
    <t xml:space="preserve">     Culture and Behavioural Risk</t>
  </si>
  <si>
    <t>Is Risk Quantification Methodology Changed for Current Reporting Period?</t>
  </si>
  <si>
    <t>M - Model quantified</t>
  </si>
  <si>
    <t>NM - Non-model quantified</t>
  </si>
  <si>
    <t>RM - Not quantified but risk managed (through stress testing, limits, or other controls) or mitigated</t>
  </si>
  <si>
    <t xml:space="preserve">         TMR - Equity Risk</t>
  </si>
  <si>
    <t xml:space="preserve">         TMR - FX Risk</t>
  </si>
  <si>
    <t xml:space="preserve">         TMR - Interest Rate Risk</t>
  </si>
  <si>
    <t xml:space="preserve">         TMR - Credit Spread Risk </t>
  </si>
  <si>
    <t xml:space="preserve">         TMR - Commodity Risk</t>
  </si>
  <si>
    <t xml:space="preserve">         TMR - Illiquid Position Risk</t>
  </si>
  <si>
    <t xml:space="preserve">         IRRBB - Automatic Option Risk</t>
  </si>
  <si>
    <t xml:space="preserve">         IRRBB - Behavioural Option Risk</t>
  </si>
  <si>
    <t xml:space="preserve">     Credit Spread Risk in the Banking Book (CSRBB)</t>
  </si>
  <si>
    <t xml:space="preserve">     Structural Foreign Exchange Risk</t>
  </si>
  <si>
    <t>02</t>
  </si>
  <si>
    <t>Climate Risk</t>
  </si>
  <si>
    <t>Total Pillar 2 Climate Risk before Inter-risk Diversification Benefit</t>
  </si>
  <si>
    <t>Credit Risk (P2)</t>
  </si>
  <si>
    <t>Market Risk (P2)</t>
  </si>
  <si>
    <t>Operational Risk (P2)</t>
  </si>
  <si>
    <t>of which: Physical Risk</t>
  </si>
  <si>
    <t>Total Climate Risk</t>
  </si>
  <si>
    <t>Pillar 1 and Pillar 2 Summary</t>
  </si>
  <si>
    <t xml:space="preserve">     Model Risk</t>
  </si>
  <si>
    <t xml:space="preserve">         Other Operational Risk</t>
  </si>
  <si>
    <r>
      <t xml:space="preserve">Adjusted Total Assets </t>
    </r>
    <r>
      <rPr>
        <i/>
        <sz val="11"/>
        <color theme="1"/>
        <rFont val="Calibri"/>
        <family val="2"/>
      </rPr>
      <t>(for Category III SMSBs only)</t>
    </r>
  </si>
  <si>
    <t>of which: Transition Risk</t>
  </si>
  <si>
    <t xml:space="preserve">         TMR - Credit Valuation Adjustment (CVA) Risk</t>
  </si>
  <si>
    <t>Capital Floor Adjustment</t>
  </si>
  <si>
    <t>Available Regulatory Capital - CET1</t>
  </si>
  <si>
    <t>Available Regulatory Capital - Tier 1</t>
  </si>
  <si>
    <t>Available Regulatory Capital - Total</t>
  </si>
  <si>
    <t>OSFI Standardized Downturn Stress Test - Capital Impact from IRRBB</t>
  </si>
  <si>
    <t>OSFI Standardized Downturn Stress Test - Capital Impact from Other</t>
  </si>
  <si>
    <t>Total Pillar 2 Risk</t>
  </si>
  <si>
    <t>NMNQ - Not material and not quantified</t>
  </si>
  <si>
    <t>03</t>
  </si>
  <si>
    <t>01</t>
  </si>
  <si>
    <t>(IN PERCENTAGE)</t>
  </si>
  <si>
    <t>OSFI Standardized Downturn Stress Test - Capital Impact from RESL</t>
  </si>
  <si>
    <t>OSFI Standardized Downturn Stress Test - Capital Impact from CRE</t>
  </si>
  <si>
    <t>TOTAL CAPITAL</t>
  </si>
  <si>
    <t>04</t>
  </si>
  <si>
    <t>05</t>
  </si>
  <si>
    <t>CET1 CAPITAL</t>
  </si>
  <si>
    <t>06</t>
  </si>
  <si>
    <t xml:space="preserve">Additional Pillar 2 Buffer </t>
  </si>
  <si>
    <t>ICAAP - CET1
(Institution's Assessment of Capital Required for the Risk)</t>
  </si>
  <si>
    <t>ICAAP - TOTAL CAPITAL
(Institution's Assessment of Capital Required for the Risk)</t>
  </si>
  <si>
    <t>Credit Valuation Adjustment (CVA) Risk (P1)</t>
  </si>
  <si>
    <t>ICAAP  (Institution's Assessment of Capital Required for the Risk) - TOTAL CAPITAL</t>
  </si>
  <si>
    <t>MUNQ - Materiality unknown and not yet quantified</t>
  </si>
  <si>
    <t>Credit Risk - Adjustment for Pillar 1 Difference between Regulatory Capital and Economic Capital</t>
  </si>
  <si>
    <t>Market Risk - Adjustment for Pillar 1 Difference between Regulatory Capital and Economic Capital</t>
  </si>
  <si>
    <t>Operational Risk - Adjustment for Pillar 1 Difference between Regulatory Capital and Economic Capital</t>
  </si>
  <si>
    <t>Total Pillar 1 Risk (Regulatory Capital)</t>
  </si>
  <si>
    <t>Total Pillar 1 Climate Risk (Regulatory Capital)</t>
  </si>
  <si>
    <r>
      <t xml:space="preserve">     Concentration Risk </t>
    </r>
    <r>
      <rPr>
        <i/>
        <sz val="11"/>
        <color theme="1"/>
        <rFont val="Calibri"/>
        <family val="2"/>
        <scheme val="minor"/>
      </rPr>
      <t>(complete only if unable to breakdown in rows 320 to 360)</t>
    </r>
  </si>
  <si>
    <r>
      <t xml:space="preserve">     IRRBB </t>
    </r>
    <r>
      <rPr>
        <i/>
        <sz val="11"/>
        <color theme="1"/>
        <rFont val="Calibri"/>
        <family val="2"/>
        <scheme val="minor"/>
      </rPr>
      <t>(complete only if unable to breakdown in rows 420 to 460)</t>
    </r>
  </si>
  <si>
    <r>
      <t xml:space="preserve">     Trading Market Risk (TMR) </t>
    </r>
    <r>
      <rPr>
        <i/>
        <sz val="11"/>
        <rFont val="Calibri"/>
        <family val="2"/>
        <scheme val="minor"/>
      </rPr>
      <t>(complete only if unable to breakdown in rows 500 to 560)</t>
    </r>
  </si>
  <si>
    <r>
      <t xml:space="preserve">     Operational Risk</t>
    </r>
    <r>
      <rPr>
        <i/>
        <sz val="11"/>
        <color theme="1"/>
        <rFont val="Calibri"/>
        <family val="2"/>
        <scheme val="minor"/>
      </rPr>
      <t xml:space="preserve"> (complete only if unable to breakdown in rows 620 to 650)</t>
    </r>
  </si>
  <si>
    <t>Available Economic Capital</t>
  </si>
  <si>
    <t>AVAILABLE CAPITAL</t>
  </si>
  <si>
    <t>IMPACT FROM OSFI PRESCRIBED STRESS TESTS (FOR STANDARDIZED DTIs ONLY) (BASIS POINTS)</t>
  </si>
  <si>
    <t>Comments on Material Differences in Column 70*</t>
  </si>
  <si>
    <t xml:space="preserve">     Other</t>
  </si>
  <si>
    <t>Adjusted Total Assets (for Category III SMSBs only)</t>
  </si>
  <si>
    <t>Enter Reporting Date (MM/DD/YYYY)</t>
  </si>
  <si>
    <t>Total Capital Ratio</t>
  </si>
  <si>
    <t>Leverage Ratio</t>
  </si>
  <si>
    <t>CET1 Ratio</t>
  </si>
  <si>
    <t>Tier 1 Ratio</t>
  </si>
  <si>
    <t>BOARD LIMIT</t>
  </si>
  <si>
    <t>MANAGEMENT LIMIT</t>
  </si>
  <si>
    <t>TLAC Ratio (FOR DSIBSs ONLY)</t>
  </si>
  <si>
    <t>TLAC Leverage Ratio (FOR DSIBSs ONLY)</t>
  </si>
  <si>
    <t>Solo TLAC Ratio (FOR DSIBSs ONLY)</t>
  </si>
  <si>
    <t>Pillar 1</t>
  </si>
  <si>
    <t>Pillar 2</t>
  </si>
  <si>
    <t>Pillar 1 &amp; Pillar 2</t>
  </si>
  <si>
    <r>
      <t xml:space="preserve">Credit Risk (P1) </t>
    </r>
    <r>
      <rPr>
        <i/>
        <sz val="11"/>
        <color theme="1"/>
        <rFont val="Calibri"/>
        <family val="2"/>
        <scheme val="minor"/>
      </rPr>
      <t>(breakdown in row 110 to 130)</t>
    </r>
  </si>
  <si>
    <t>Credit Risk (P1) (breakdown in row 110 and 130)</t>
  </si>
  <si>
    <t>Total Pillar 1 Risk (after Economic Capital Adjustment)</t>
  </si>
  <si>
    <t>DPA</t>
  </si>
  <si>
    <t>Level 1</t>
  </si>
  <si>
    <t>Level 2</t>
  </si>
  <si>
    <t>Level 3</t>
  </si>
  <si>
    <t>Level 4</t>
  </si>
  <si>
    <t>Level 5</t>
  </si>
  <si>
    <t>Value</t>
  </si>
  <si>
    <t>1.20110</t>
  </si>
  <si>
    <t>ICAAP - CET1 (Institution's Assessment of Capital Required for the Risk)</t>
  </si>
  <si>
    <t>Credit Risk (P1) (breakdown in row 120 to 140)</t>
  </si>
  <si>
    <t>1.20100</t>
  </si>
  <si>
    <t>1.20120</t>
  </si>
  <si>
    <t>1.20130</t>
  </si>
  <si>
    <t>1.20140</t>
  </si>
  <si>
    <t>1.20150</t>
  </si>
  <si>
    <t>1.20160</t>
  </si>
  <si>
    <t>1.20170</t>
  </si>
  <si>
    <t>1.20180</t>
  </si>
  <si>
    <t>1.20190</t>
  </si>
  <si>
    <t>1.20200</t>
  </si>
  <si>
    <t>1.20210</t>
  </si>
  <si>
    <t>1.20220</t>
  </si>
  <si>
    <t>1.20230</t>
  </si>
  <si>
    <t>1.20300</t>
  </si>
  <si>
    <t>1.20310</t>
  </si>
  <si>
    <t>Concentration Risk (complete only if unable to breakdown in rows 320 to 360)</t>
  </si>
  <si>
    <t>1.20320</t>
  </si>
  <si>
    <t>Single Name Concentration</t>
  </si>
  <si>
    <t>1.20330</t>
  </si>
  <si>
    <t>Sector Concentration</t>
  </si>
  <si>
    <t>1.20340</t>
  </si>
  <si>
    <t>Geographical Concentration</t>
  </si>
  <si>
    <t>1.20350</t>
  </si>
  <si>
    <t>Collateral Concentration</t>
  </si>
  <si>
    <t>1.20360</t>
  </si>
  <si>
    <t>Other Concentration</t>
  </si>
  <si>
    <t>1.20370</t>
  </si>
  <si>
    <t>Other Credit Risk</t>
  </si>
  <si>
    <t>1.20400</t>
  </si>
  <si>
    <t>1.20410</t>
  </si>
  <si>
    <t>IRRBB (complete only if unable to breakdown in rows 420 to 460)</t>
  </si>
  <si>
    <t>IRRBB - Basis Risk</t>
  </si>
  <si>
    <t>1.20420</t>
  </si>
  <si>
    <t>IRRBB - Automatic Option Risk</t>
  </si>
  <si>
    <t>1.20430</t>
  </si>
  <si>
    <t>IRRBB - Behavioural Option Risk</t>
  </si>
  <si>
    <t>1.20440</t>
  </si>
  <si>
    <t>IRRBB - Gap Risk</t>
  </si>
  <si>
    <t>1.20450</t>
  </si>
  <si>
    <t>Other IRRBB Risk</t>
  </si>
  <si>
    <t>1.20460</t>
  </si>
  <si>
    <t>1.20470</t>
  </si>
  <si>
    <t>Credit Spread Risk in the Banking Book (CSRBB)</t>
  </si>
  <si>
    <t>1.20480</t>
  </si>
  <si>
    <t>Structural Foreign Exchange Risk</t>
  </si>
  <si>
    <t>1.20490</t>
  </si>
  <si>
    <t>Trading Market Risk (TMR) (complete only if unable to breakdown in rows 500 to 560)</t>
  </si>
  <si>
    <t>TMR - FX Risk</t>
  </si>
  <si>
    <t>1.20500</t>
  </si>
  <si>
    <t>TMR - Interest Rate Risk</t>
  </si>
  <si>
    <t>1.20510</t>
  </si>
  <si>
    <t xml:space="preserve">TMR - Credit Spread Risk </t>
  </si>
  <si>
    <t>1.20520</t>
  </si>
  <si>
    <t>TMR - Equity Risk</t>
  </si>
  <si>
    <t>1.20530</t>
  </si>
  <si>
    <t>TMR - Commodity Risk</t>
  </si>
  <si>
    <t>1.20540</t>
  </si>
  <si>
    <t xml:space="preserve"> TMR - Credit Valuation Adjustment (CVA) Risk</t>
  </si>
  <si>
    <t>1.20550</t>
  </si>
  <si>
    <t>TMR - Illiquid Position Risk</t>
  </si>
  <si>
    <t>1.20560</t>
  </si>
  <si>
    <t>1.20570</t>
  </si>
  <si>
    <t>Other Market Risk</t>
  </si>
  <si>
    <t>1.20600</t>
  </si>
  <si>
    <t>1.20610</t>
  </si>
  <si>
    <t>Operational Risk (complete only if unable to breakdown in rows 620 to 650)</t>
  </si>
  <si>
    <t>1.20620</t>
  </si>
  <si>
    <t>Fraud Risk</t>
  </si>
  <si>
    <t>1.20630</t>
  </si>
  <si>
    <t>Technology/Cybersecurity Risk</t>
  </si>
  <si>
    <t>1.20640</t>
  </si>
  <si>
    <t>Third Party Risk</t>
  </si>
  <si>
    <t>1.20650</t>
  </si>
  <si>
    <t>Other Operational Risk</t>
  </si>
  <si>
    <t>1.20700</t>
  </si>
  <si>
    <t>1.20710</t>
  </si>
  <si>
    <t>Model Risk</t>
  </si>
  <si>
    <t>1.20720</t>
  </si>
  <si>
    <t>Reputation Risk</t>
  </si>
  <si>
    <t>1.20730</t>
  </si>
  <si>
    <t>Business Risk</t>
  </si>
  <si>
    <t>1.20740</t>
  </si>
  <si>
    <t>Funding Risk</t>
  </si>
  <si>
    <t>1.20750</t>
  </si>
  <si>
    <t>Strategic Risk</t>
  </si>
  <si>
    <t>1.20760</t>
  </si>
  <si>
    <t>Geopolitical Risk</t>
  </si>
  <si>
    <t>1.20770</t>
  </si>
  <si>
    <t>Insurance Risk</t>
  </si>
  <si>
    <t>1.20780</t>
  </si>
  <si>
    <t>Climate Risk - Transition</t>
  </si>
  <si>
    <t>1.20790</t>
  </si>
  <si>
    <t>Climate Risk - Physical</t>
  </si>
  <si>
    <t>1.20800</t>
  </si>
  <si>
    <t>Residual Risk</t>
  </si>
  <si>
    <t>1.20810</t>
  </si>
  <si>
    <t>Securitization Risk</t>
  </si>
  <si>
    <t>1.20820</t>
  </si>
  <si>
    <t>Fixed Asset Risk</t>
  </si>
  <si>
    <t>1.20830</t>
  </si>
  <si>
    <t>Pension Risk</t>
  </si>
  <si>
    <t>1.20840</t>
  </si>
  <si>
    <t>Sovereign Risk</t>
  </si>
  <si>
    <t>1.20850</t>
  </si>
  <si>
    <t>Culture and Behavioural Risk</t>
  </si>
  <si>
    <t>1.20860</t>
  </si>
  <si>
    <t>Cross Border Lending Risk</t>
  </si>
  <si>
    <t>1.20870</t>
  </si>
  <si>
    <t>Human Capital Risk</t>
  </si>
  <si>
    <t>1.20880</t>
  </si>
  <si>
    <t>Legal Risk</t>
  </si>
  <si>
    <t>1.20890</t>
  </si>
  <si>
    <t>Other Risks</t>
  </si>
  <si>
    <t>1.20900</t>
  </si>
  <si>
    <t>1.20910</t>
  </si>
  <si>
    <t>1.20920</t>
  </si>
  <si>
    <t xml:space="preserve">Deduct: Inter-risk Diversification Benefit </t>
  </si>
  <si>
    <t>1.20930</t>
  </si>
  <si>
    <t>Add: Additional Capital to Cover Stress Testing</t>
  </si>
  <si>
    <t>1.20940</t>
  </si>
  <si>
    <t>1.20950</t>
  </si>
  <si>
    <t>1.30100</t>
  </si>
  <si>
    <t>ICAAP - TOTAL CAPITAL (Institution's Assessment of Capital Required for the Risk)</t>
  </si>
  <si>
    <t>1.30110</t>
  </si>
  <si>
    <t>1.30120</t>
  </si>
  <si>
    <t>1.30130</t>
  </si>
  <si>
    <t>1.30140</t>
  </si>
  <si>
    <t>1.30150</t>
  </si>
  <si>
    <t>1.30160</t>
  </si>
  <si>
    <t>1.30170</t>
  </si>
  <si>
    <t>1.30180</t>
  </si>
  <si>
    <t>1.30190</t>
  </si>
  <si>
    <t>1.30200</t>
  </si>
  <si>
    <t>1.30210</t>
  </si>
  <si>
    <t>1.30220</t>
  </si>
  <si>
    <t>1.30230</t>
  </si>
  <si>
    <t>1.30300</t>
  </si>
  <si>
    <t>1.30310</t>
  </si>
  <si>
    <t>1.30320</t>
  </si>
  <si>
    <t>1.30330</t>
  </si>
  <si>
    <t>1.30340</t>
  </si>
  <si>
    <t>1.30350</t>
  </si>
  <si>
    <t>1.30360</t>
  </si>
  <si>
    <t>1.30370</t>
  </si>
  <si>
    <t>1.30400</t>
  </si>
  <si>
    <t>1.30410</t>
  </si>
  <si>
    <t>1.30420</t>
  </si>
  <si>
    <t>1.30430</t>
  </si>
  <si>
    <t>1.30440</t>
  </si>
  <si>
    <t>1.30450</t>
  </si>
  <si>
    <t>1.30460</t>
  </si>
  <si>
    <t>1.30470</t>
  </si>
  <si>
    <t>1.30480</t>
  </si>
  <si>
    <t>1.30490</t>
  </si>
  <si>
    <t>1.30500</t>
  </si>
  <si>
    <t>1.30510</t>
  </si>
  <si>
    <t>1.30520</t>
  </si>
  <si>
    <t>1.30530</t>
  </si>
  <si>
    <t>1.30540</t>
  </si>
  <si>
    <t>1.30550</t>
  </si>
  <si>
    <t>1.30560</t>
  </si>
  <si>
    <t>1.30570</t>
  </si>
  <si>
    <t>1.30600</t>
  </si>
  <si>
    <t>1.30610</t>
  </si>
  <si>
    <t>1.30620</t>
  </si>
  <si>
    <t>1.30630</t>
  </si>
  <si>
    <t>1.30640</t>
  </si>
  <si>
    <t>1.30650</t>
  </si>
  <si>
    <t>1.30700</t>
  </si>
  <si>
    <t>1.30710</t>
  </si>
  <si>
    <t>1.30730</t>
  </si>
  <si>
    <t>1.30740</t>
  </si>
  <si>
    <t>1.30750</t>
  </si>
  <si>
    <t>1.30760</t>
  </si>
  <si>
    <t>1.30770</t>
  </si>
  <si>
    <t>1.30780</t>
  </si>
  <si>
    <t>1.30790</t>
  </si>
  <si>
    <t>1.30800</t>
  </si>
  <si>
    <t>1.30810</t>
  </si>
  <si>
    <t>1.30820</t>
  </si>
  <si>
    <t>1.30830</t>
  </si>
  <si>
    <t>1.30840</t>
  </si>
  <si>
    <t>1.30850</t>
  </si>
  <si>
    <t>1.30860</t>
  </si>
  <si>
    <t>1.30870</t>
  </si>
  <si>
    <t>1.30880</t>
  </si>
  <si>
    <t>1.30890</t>
  </si>
  <si>
    <t>1.30900</t>
  </si>
  <si>
    <t>1.30910</t>
  </si>
  <si>
    <t>1.30920</t>
  </si>
  <si>
    <t>1.30930</t>
  </si>
  <si>
    <t>1.30940</t>
  </si>
  <si>
    <t>1.30950</t>
  </si>
  <si>
    <t>1.40310</t>
  </si>
  <si>
    <t>1.40320</t>
  </si>
  <si>
    <t>1.40330</t>
  </si>
  <si>
    <t>1.40340</t>
  </si>
  <si>
    <t>1.40350</t>
  </si>
  <si>
    <t>1.40360</t>
  </si>
  <si>
    <t>1.40370</t>
  </si>
  <si>
    <t>1.40410</t>
  </si>
  <si>
    <t>1.40420</t>
  </si>
  <si>
    <t>1.40430</t>
  </si>
  <si>
    <t>1.40440</t>
  </si>
  <si>
    <t>1.40450</t>
  </si>
  <si>
    <t>1.40460</t>
  </si>
  <si>
    <t>1.40470</t>
  </si>
  <si>
    <t>1.40480</t>
  </si>
  <si>
    <t>1.40490</t>
  </si>
  <si>
    <t>1.40500</t>
  </si>
  <si>
    <t>1.40510</t>
  </si>
  <si>
    <t>1.40520</t>
  </si>
  <si>
    <t>1.40530</t>
  </si>
  <si>
    <t>1.40540</t>
  </si>
  <si>
    <t>1.40550</t>
  </si>
  <si>
    <t>1.40560</t>
  </si>
  <si>
    <t>1.40570</t>
  </si>
  <si>
    <t>1.40610</t>
  </si>
  <si>
    <t>1.40620</t>
  </si>
  <si>
    <t>1.40630</t>
  </si>
  <si>
    <t>1.40640</t>
  </si>
  <si>
    <t>1.40650</t>
  </si>
  <si>
    <t>1.40710</t>
  </si>
  <si>
    <t>1.40720</t>
  </si>
  <si>
    <t>1.40730</t>
  </si>
  <si>
    <t>1.40740</t>
  </si>
  <si>
    <t>1.40750</t>
  </si>
  <si>
    <t>1.40760</t>
  </si>
  <si>
    <t>1.40770</t>
  </si>
  <si>
    <t>1.40780</t>
  </si>
  <si>
    <t>1.40790</t>
  </si>
  <si>
    <t>1.40800</t>
  </si>
  <si>
    <t>1.40810</t>
  </si>
  <si>
    <t>1.40820</t>
  </si>
  <si>
    <t>1.40830</t>
  </si>
  <si>
    <t>1.40840</t>
  </si>
  <si>
    <t>1.40850</t>
  </si>
  <si>
    <t>1.40860</t>
  </si>
  <si>
    <t>1.40870</t>
  </si>
  <si>
    <t>1.40880</t>
  </si>
  <si>
    <t>1.40890</t>
  </si>
  <si>
    <t>1.40900</t>
  </si>
  <si>
    <t>1.40920</t>
  </si>
  <si>
    <t>1.40930</t>
  </si>
  <si>
    <t>1.50200</t>
  </si>
  <si>
    <t>Other Comments (If Necessary)</t>
  </si>
  <si>
    <t>1.50210</t>
  </si>
  <si>
    <t>1.50220</t>
  </si>
  <si>
    <t>1.50310</t>
  </si>
  <si>
    <t>1.50320</t>
  </si>
  <si>
    <t>1.50330</t>
  </si>
  <si>
    <t>1.50340</t>
  </si>
  <si>
    <t>1.50350</t>
  </si>
  <si>
    <t>1.50360</t>
  </si>
  <si>
    <t>1.50370</t>
  </si>
  <si>
    <t>1.50410</t>
  </si>
  <si>
    <t>1.50420</t>
  </si>
  <si>
    <t>1.50430</t>
  </si>
  <si>
    <t>1.50440</t>
  </si>
  <si>
    <t>1.50450</t>
  </si>
  <si>
    <t>1.50460</t>
  </si>
  <si>
    <t>1.50470</t>
  </si>
  <si>
    <t>1.50480</t>
  </si>
  <si>
    <t>1.50490</t>
  </si>
  <si>
    <t>1.50500</t>
  </si>
  <si>
    <t>1.50510</t>
  </si>
  <si>
    <t>1.50520</t>
  </si>
  <si>
    <t>1.50530</t>
  </si>
  <si>
    <t>1.50540</t>
  </si>
  <si>
    <t>1.50550</t>
  </si>
  <si>
    <t>1.50560</t>
  </si>
  <si>
    <t>1.50570</t>
  </si>
  <si>
    <t>1.50610</t>
  </si>
  <si>
    <t>1.50620</t>
  </si>
  <si>
    <t>1.50630</t>
  </si>
  <si>
    <t>1.50640</t>
  </si>
  <si>
    <t>1.50650</t>
  </si>
  <si>
    <t>1.50710</t>
  </si>
  <si>
    <t>1.50720</t>
  </si>
  <si>
    <t>1.50730</t>
  </si>
  <si>
    <t>1.50740</t>
  </si>
  <si>
    <t>1.50750</t>
  </si>
  <si>
    <t>1.50760</t>
  </si>
  <si>
    <t>1.50770</t>
  </si>
  <si>
    <t>1.50780</t>
  </si>
  <si>
    <t>1.50790</t>
  </si>
  <si>
    <t>1.50800</t>
  </si>
  <si>
    <t>1.50810</t>
  </si>
  <si>
    <t>1.50820</t>
  </si>
  <si>
    <t>1.50830</t>
  </si>
  <si>
    <t>1.50840</t>
  </si>
  <si>
    <t>1.50850</t>
  </si>
  <si>
    <t>1.50860</t>
  </si>
  <si>
    <t>1.50870</t>
  </si>
  <si>
    <t>1.50880</t>
  </si>
  <si>
    <t>1.50890</t>
  </si>
  <si>
    <t>1.50900</t>
  </si>
  <si>
    <t>1.50920</t>
  </si>
  <si>
    <t>1.50930</t>
  </si>
  <si>
    <t>1.011000</t>
  </si>
  <si>
    <t>1.011010</t>
  </si>
  <si>
    <t>1.011020</t>
  </si>
  <si>
    <t>1.011030</t>
  </si>
  <si>
    <t>1.021100</t>
  </si>
  <si>
    <t>1.021110</t>
  </si>
  <si>
    <t>1.021120</t>
  </si>
  <si>
    <t>1.021130</t>
  </si>
  <si>
    <t>1.021140</t>
  </si>
  <si>
    <t>1.021150</t>
  </si>
  <si>
    <t>1.021160</t>
  </si>
  <si>
    <t>1.031100</t>
  </si>
  <si>
    <t>1.031110</t>
  </si>
  <si>
    <t>1.031120</t>
  </si>
  <si>
    <t>1.031130</t>
  </si>
  <si>
    <t>1.031140</t>
  </si>
  <si>
    <t>1.031150</t>
  </si>
  <si>
    <t>1.031160</t>
  </si>
  <si>
    <t>1.041200</t>
  </si>
  <si>
    <t>1.051200</t>
  </si>
  <si>
    <t>1.051210</t>
  </si>
  <si>
    <t>1.051220</t>
  </si>
  <si>
    <t>1.051230</t>
  </si>
  <si>
    <t>Additional Comments</t>
  </si>
  <si>
    <t>Retail</t>
  </si>
  <si>
    <t>Wholesale</t>
  </si>
  <si>
    <t>Others</t>
  </si>
  <si>
    <t>Level 6</t>
  </si>
  <si>
    <t>2.30100</t>
  </si>
  <si>
    <t>2.30110</t>
  </si>
  <si>
    <t>2.30120</t>
  </si>
  <si>
    <t>2.30130</t>
  </si>
  <si>
    <t>2.30140</t>
  </si>
  <si>
    <t>2.30150</t>
  </si>
  <si>
    <t>2.30160</t>
  </si>
  <si>
    <t>2.30170</t>
  </si>
  <si>
    <t>2.30180</t>
  </si>
  <si>
    <t>2.30190</t>
  </si>
  <si>
    <t>2.30200</t>
  </si>
  <si>
    <t>2.30210</t>
  </si>
  <si>
    <t>2.30220</t>
  </si>
  <si>
    <t>2.30230</t>
  </si>
  <si>
    <t>2.30300</t>
  </si>
  <si>
    <t>2.30310</t>
  </si>
  <si>
    <t>2.30320</t>
  </si>
  <si>
    <t>2.30330</t>
  </si>
  <si>
    <t>2.30340</t>
  </si>
  <si>
    <t>2.30350</t>
  </si>
  <si>
    <t>2.30360</t>
  </si>
  <si>
    <t>2.30370</t>
  </si>
  <si>
    <t>2.30400</t>
  </si>
  <si>
    <t>2.30410</t>
  </si>
  <si>
    <t>2.30420</t>
  </si>
  <si>
    <t>2.30430</t>
  </si>
  <si>
    <t>2.30440</t>
  </si>
  <si>
    <t>2.30450</t>
  </si>
  <si>
    <t>2.30460</t>
  </si>
  <si>
    <t>2.30470</t>
  </si>
  <si>
    <t>2.30480</t>
  </si>
  <si>
    <t>2.30490</t>
  </si>
  <si>
    <t>2.30500</t>
  </si>
  <si>
    <t>2.30510</t>
  </si>
  <si>
    <t>2.30520</t>
  </si>
  <si>
    <t>2.30530</t>
  </si>
  <si>
    <t>2.30540</t>
  </si>
  <si>
    <t>2.30550</t>
  </si>
  <si>
    <t>2.30560</t>
  </si>
  <si>
    <t>2.30570</t>
  </si>
  <si>
    <t>2.30600</t>
  </si>
  <si>
    <t>2.30610</t>
  </si>
  <si>
    <t>2.30620</t>
  </si>
  <si>
    <t>2.30630</t>
  </si>
  <si>
    <t>2.30640</t>
  </si>
  <si>
    <t>2.30650</t>
  </si>
  <si>
    <t>2.30700</t>
  </si>
  <si>
    <t>2.30710</t>
  </si>
  <si>
    <t>2.30720</t>
  </si>
  <si>
    <t>2.30730</t>
  </si>
  <si>
    <t>2.30740</t>
  </si>
  <si>
    <t>2.30750</t>
  </si>
  <si>
    <t>2.30760</t>
  </si>
  <si>
    <t>2.30770</t>
  </si>
  <si>
    <t>2.30780</t>
  </si>
  <si>
    <t>2.30790</t>
  </si>
  <si>
    <t>2.30800</t>
  </si>
  <si>
    <t>2.30810</t>
  </si>
  <si>
    <t>2.30820</t>
  </si>
  <si>
    <t>2.30830</t>
  </si>
  <si>
    <t>2.30840</t>
  </si>
  <si>
    <t>2.30850</t>
  </si>
  <si>
    <t>2.30860</t>
  </si>
  <si>
    <t>2.30870</t>
  </si>
  <si>
    <t>2.30880</t>
  </si>
  <si>
    <t>2.30890</t>
  </si>
  <si>
    <t>2.30900</t>
  </si>
  <si>
    <t>2.30910</t>
  </si>
  <si>
    <t>2.30920</t>
  </si>
  <si>
    <t>2.30930</t>
  </si>
  <si>
    <t>2.30940</t>
  </si>
  <si>
    <t>2.30950</t>
  </si>
  <si>
    <t>Current Reporting Date</t>
  </si>
  <si>
    <t>Previous Reporting Date</t>
  </si>
  <si>
    <t>2.60100</t>
  </si>
  <si>
    <t>2.60110</t>
  </si>
  <si>
    <t>2.60120</t>
  </si>
  <si>
    <t>2.60130</t>
  </si>
  <si>
    <t>2.60140</t>
  </si>
  <si>
    <t>2.60150</t>
  </si>
  <si>
    <t>2.60160</t>
  </si>
  <si>
    <t>2.60170</t>
  </si>
  <si>
    <t>2.60180</t>
  </si>
  <si>
    <t>2.60190</t>
  </si>
  <si>
    <t>2.60200</t>
  </si>
  <si>
    <t>2.60210</t>
  </si>
  <si>
    <t>2.60220</t>
  </si>
  <si>
    <t>2.60230</t>
  </si>
  <si>
    <t>2.60300</t>
  </si>
  <si>
    <t>2.60310</t>
  </si>
  <si>
    <t>2.60320</t>
  </si>
  <si>
    <t>2.60330</t>
  </si>
  <si>
    <t>2.60340</t>
  </si>
  <si>
    <t>2.60350</t>
  </si>
  <si>
    <t>2.60360</t>
  </si>
  <si>
    <t>2.60370</t>
  </si>
  <si>
    <t>2.60400</t>
  </si>
  <si>
    <t>2.60410</t>
  </si>
  <si>
    <t>2.60420</t>
  </si>
  <si>
    <t>2.60430</t>
  </si>
  <si>
    <t>2.60440</t>
  </si>
  <si>
    <t>2.60450</t>
  </si>
  <si>
    <t>2.60460</t>
  </si>
  <si>
    <t>2.60470</t>
  </si>
  <si>
    <t>2.60480</t>
  </si>
  <si>
    <t>2.60490</t>
  </si>
  <si>
    <t>2.60500</t>
  </si>
  <si>
    <t>2.60510</t>
  </si>
  <si>
    <t>2.60520</t>
  </si>
  <si>
    <t>2.60530</t>
  </si>
  <si>
    <t>2.60540</t>
  </si>
  <si>
    <t>2.60550</t>
  </si>
  <si>
    <t>2.60560</t>
  </si>
  <si>
    <t>2.60570</t>
  </si>
  <si>
    <t>2.60600</t>
  </si>
  <si>
    <t>2.60610</t>
  </si>
  <si>
    <t>2.60620</t>
  </si>
  <si>
    <t>2.60630</t>
  </si>
  <si>
    <t>2.60640</t>
  </si>
  <si>
    <t>2.60650</t>
  </si>
  <si>
    <t>2.60700</t>
  </si>
  <si>
    <t>2.60710</t>
  </si>
  <si>
    <t>2.60720</t>
  </si>
  <si>
    <t>2.60730</t>
  </si>
  <si>
    <t>2.60740</t>
  </si>
  <si>
    <t>2.60750</t>
  </si>
  <si>
    <t>2.60760</t>
  </si>
  <si>
    <t>2.60770</t>
  </si>
  <si>
    <t>2.60780</t>
  </si>
  <si>
    <t>2.60790</t>
  </si>
  <si>
    <t>2.60800</t>
  </si>
  <si>
    <t>2.60810</t>
  </si>
  <si>
    <t>2.60820</t>
  </si>
  <si>
    <t>2.60830</t>
  </si>
  <si>
    <t>2.60840</t>
  </si>
  <si>
    <t>2.60850</t>
  </si>
  <si>
    <t>2.60860</t>
  </si>
  <si>
    <t>2.60870</t>
  </si>
  <si>
    <t>2.60880</t>
  </si>
  <si>
    <t>2.60890</t>
  </si>
  <si>
    <t>2.60900</t>
  </si>
  <si>
    <t>2.60910</t>
  </si>
  <si>
    <t>2.60920</t>
  </si>
  <si>
    <t>2.60930</t>
  </si>
  <si>
    <t>2.60940</t>
  </si>
  <si>
    <t>2.60950</t>
  </si>
  <si>
    <t>Difference (Current Period - Previous Period)</t>
  </si>
  <si>
    <t>2.70100</t>
  </si>
  <si>
    <t>2.70110</t>
  </si>
  <si>
    <t>2.70120</t>
  </si>
  <si>
    <t>2.70130</t>
  </si>
  <si>
    <t>2.70140</t>
  </si>
  <si>
    <t>2.70150</t>
  </si>
  <si>
    <t>2.70160</t>
  </si>
  <si>
    <t>2.70170</t>
  </si>
  <si>
    <t>2.70180</t>
  </si>
  <si>
    <t>2.70190</t>
  </si>
  <si>
    <t>2.70200</t>
  </si>
  <si>
    <t>2.70210</t>
  </si>
  <si>
    <t>2.70220</t>
  </si>
  <si>
    <t>2.70230</t>
  </si>
  <si>
    <t>2.70300</t>
  </si>
  <si>
    <t>2.70310</t>
  </si>
  <si>
    <t>2.70320</t>
  </si>
  <si>
    <t>2.70330</t>
  </si>
  <si>
    <t>2.70340</t>
  </si>
  <si>
    <t>2.70350</t>
  </si>
  <si>
    <t>2.70360</t>
  </si>
  <si>
    <t>2.70370</t>
  </si>
  <si>
    <t>2.70400</t>
  </si>
  <si>
    <t>2.70410</t>
  </si>
  <si>
    <t>2.70420</t>
  </si>
  <si>
    <t>2.70430</t>
  </si>
  <si>
    <t>2.70440</t>
  </si>
  <si>
    <t>2.70450</t>
  </si>
  <si>
    <t>2.70460</t>
  </si>
  <si>
    <t>2.70470</t>
  </si>
  <si>
    <t>2.70480</t>
  </si>
  <si>
    <t>2.70490</t>
  </si>
  <si>
    <t>2.70500</t>
  </si>
  <si>
    <t>2.70510</t>
  </si>
  <si>
    <t>2.70520</t>
  </si>
  <si>
    <t>2.70530</t>
  </si>
  <si>
    <t>2.70540</t>
  </si>
  <si>
    <t>2.70550</t>
  </si>
  <si>
    <t>2.70560</t>
  </si>
  <si>
    <t>2.70570</t>
  </si>
  <si>
    <t>2.70600</t>
  </si>
  <si>
    <t>2.70610</t>
  </si>
  <si>
    <t>2.70620</t>
  </si>
  <si>
    <t>2.70630</t>
  </si>
  <si>
    <t>2.70640</t>
  </si>
  <si>
    <t>2.70650</t>
  </si>
  <si>
    <t>2.70700</t>
  </si>
  <si>
    <t>2.70710</t>
  </si>
  <si>
    <t>2.70720</t>
  </si>
  <si>
    <t>2.70730</t>
  </si>
  <si>
    <t>2.70740</t>
  </si>
  <si>
    <t>2.70750</t>
  </si>
  <si>
    <t>2.70760</t>
  </si>
  <si>
    <t>2.70770</t>
  </si>
  <si>
    <t>2.70780</t>
  </si>
  <si>
    <t>2.70790</t>
  </si>
  <si>
    <t>2.70800</t>
  </si>
  <si>
    <t>2.70810</t>
  </si>
  <si>
    <t>2.70820</t>
  </si>
  <si>
    <t>2.70830</t>
  </si>
  <si>
    <t>2.70840</t>
  </si>
  <si>
    <t>2.70850</t>
  </si>
  <si>
    <t>2.70860</t>
  </si>
  <si>
    <t>2.70870</t>
  </si>
  <si>
    <t>2.70880</t>
  </si>
  <si>
    <t>2.70890</t>
  </si>
  <si>
    <t>2.70900</t>
  </si>
  <si>
    <t>2.70910</t>
  </si>
  <si>
    <t>2.70920</t>
  </si>
  <si>
    <t>2.70930</t>
  </si>
  <si>
    <t>2.70940</t>
  </si>
  <si>
    <t>2.70950</t>
  </si>
  <si>
    <t>2.80110</t>
  </si>
  <si>
    <t>2.80120</t>
  </si>
  <si>
    <t>2.80130</t>
  </si>
  <si>
    <t>2.80140</t>
  </si>
  <si>
    <t>2.80150</t>
  </si>
  <si>
    <t>2.80160</t>
  </si>
  <si>
    <t>2.80170</t>
  </si>
  <si>
    <t>2.80180</t>
  </si>
  <si>
    <t>2.80200</t>
  </si>
  <si>
    <t>2.80210</t>
  </si>
  <si>
    <t>2.80220</t>
  </si>
  <si>
    <t>2.80310</t>
  </si>
  <si>
    <t>2.80320</t>
  </si>
  <si>
    <t>2.80330</t>
  </si>
  <si>
    <t>2.80340</t>
  </si>
  <si>
    <t>2.80350</t>
  </si>
  <si>
    <t>2.80360</t>
  </si>
  <si>
    <t>2.80370</t>
  </si>
  <si>
    <t>2.80410</t>
  </si>
  <si>
    <t>2.80420</t>
  </si>
  <si>
    <t>2.80430</t>
  </si>
  <si>
    <t>2.80440</t>
  </si>
  <si>
    <t>2.80450</t>
  </si>
  <si>
    <t>2.80460</t>
  </si>
  <si>
    <t>2.80470</t>
  </si>
  <si>
    <t>2.80480</t>
  </si>
  <si>
    <t>2.80490</t>
  </si>
  <si>
    <t>2.80500</t>
  </si>
  <si>
    <t>2.80510</t>
  </si>
  <si>
    <t>2.80520</t>
  </si>
  <si>
    <t>2.80530</t>
  </si>
  <si>
    <t>2.80540</t>
  </si>
  <si>
    <t>2.80550</t>
  </si>
  <si>
    <t>2.80560</t>
  </si>
  <si>
    <t>2.80570</t>
  </si>
  <si>
    <t>2.80610</t>
  </si>
  <si>
    <t>2.80620</t>
  </si>
  <si>
    <t>2.80630</t>
  </si>
  <si>
    <t>2.80640</t>
  </si>
  <si>
    <t>2.80650</t>
  </si>
  <si>
    <t>2.80710</t>
  </si>
  <si>
    <t>2.80720</t>
  </si>
  <si>
    <t>2.80730</t>
  </si>
  <si>
    <t>2.80740</t>
  </si>
  <si>
    <t>2.80750</t>
  </si>
  <si>
    <t>2.80760</t>
  </si>
  <si>
    <t>2.80770</t>
  </si>
  <si>
    <t>2.80780</t>
  </si>
  <si>
    <t>2.80790</t>
  </si>
  <si>
    <t>2.80800</t>
  </si>
  <si>
    <t>2.80810</t>
  </si>
  <si>
    <t>2.80820</t>
  </si>
  <si>
    <t>2.80830</t>
  </si>
  <si>
    <t>2.80840</t>
  </si>
  <si>
    <t>2.80850</t>
  </si>
  <si>
    <t>2.80860</t>
  </si>
  <si>
    <t>2.80870</t>
  </si>
  <si>
    <t>2.80880</t>
  </si>
  <si>
    <t>2.80890</t>
  </si>
  <si>
    <t>2.80900</t>
  </si>
  <si>
    <t>2.80920</t>
  </si>
  <si>
    <t>2.80930</t>
  </si>
  <si>
    <t xml:space="preserve">Comments on Material Differences </t>
  </si>
  <si>
    <t>2.90110</t>
  </si>
  <si>
    <t>2.90120</t>
  </si>
  <si>
    <t>2.90130</t>
  </si>
  <si>
    <t>2.90140</t>
  </si>
  <si>
    <t>2.90150</t>
  </si>
  <si>
    <t>2.90160</t>
  </si>
  <si>
    <t>2.90170</t>
  </si>
  <si>
    <t>2.90180</t>
  </si>
  <si>
    <t>2.90200</t>
  </si>
  <si>
    <t>2.90210</t>
  </si>
  <si>
    <t>2.90220</t>
  </si>
  <si>
    <t>2.90310</t>
  </si>
  <si>
    <t>2.90320</t>
  </si>
  <si>
    <t>2.90330</t>
  </si>
  <si>
    <t>2.90340</t>
  </si>
  <si>
    <t>2.90350</t>
  </si>
  <si>
    <t>2.90360</t>
  </si>
  <si>
    <t>2.90370</t>
  </si>
  <si>
    <t>2.90410</t>
  </si>
  <si>
    <t>2.90420</t>
  </si>
  <si>
    <t>2.90430</t>
  </si>
  <si>
    <t>2.90440</t>
  </si>
  <si>
    <t>2.90450</t>
  </si>
  <si>
    <t>2.90460</t>
  </si>
  <si>
    <t>2.90470</t>
  </si>
  <si>
    <t>2.90480</t>
  </si>
  <si>
    <t>2.90490</t>
  </si>
  <si>
    <t>2.90500</t>
  </si>
  <si>
    <t>2.90510</t>
  </si>
  <si>
    <t>2.90520</t>
  </si>
  <si>
    <t>2.90530</t>
  </si>
  <si>
    <t>2.90540</t>
  </si>
  <si>
    <t>2.90550</t>
  </si>
  <si>
    <t>2.90560</t>
  </si>
  <si>
    <t>2.90570</t>
  </si>
  <si>
    <t>2.90610</t>
  </si>
  <si>
    <t>2.90620</t>
  </si>
  <si>
    <t>2.90630</t>
  </si>
  <si>
    <t>2.90640</t>
  </si>
  <si>
    <t>2.90650</t>
  </si>
  <si>
    <t>2.90710</t>
  </si>
  <si>
    <t>2.90720</t>
  </si>
  <si>
    <t>2.90730</t>
  </si>
  <si>
    <t>2.90740</t>
  </si>
  <si>
    <t>2.90750</t>
  </si>
  <si>
    <t>2.90760</t>
  </si>
  <si>
    <t>2.90770</t>
  </si>
  <si>
    <t>2.90780</t>
  </si>
  <si>
    <t>2.90790</t>
  </si>
  <si>
    <t>2.90800</t>
  </si>
  <si>
    <t>2.90810</t>
  </si>
  <si>
    <t>2.90820</t>
  </si>
  <si>
    <t>2.90830</t>
  </si>
  <si>
    <t>2.90840</t>
  </si>
  <si>
    <t>2.90850</t>
  </si>
  <si>
    <t>2.90860</t>
  </si>
  <si>
    <t>2.90870</t>
  </si>
  <si>
    <t>2.90880</t>
  </si>
  <si>
    <t>2.90890</t>
  </si>
  <si>
    <t>2.90900</t>
  </si>
  <si>
    <t>2.90920</t>
  </si>
  <si>
    <t>2.90930</t>
  </si>
  <si>
    <t>3.110100</t>
  </si>
  <si>
    <t>3.110110</t>
  </si>
  <si>
    <t>3.110120</t>
  </si>
  <si>
    <t>3.110130</t>
  </si>
  <si>
    <t>3.110140</t>
  </si>
  <si>
    <t>3.110150</t>
  </si>
  <si>
    <t>3.110160</t>
  </si>
  <si>
    <t>3.110170</t>
  </si>
  <si>
    <t>3.110180</t>
  </si>
  <si>
    <t>3.110190</t>
  </si>
  <si>
    <t>3.110200</t>
  </si>
  <si>
    <t>3.110210</t>
  </si>
  <si>
    <t>3.110220</t>
  </si>
  <si>
    <t>3.110230</t>
  </si>
  <si>
    <t>3.110300</t>
  </si>
  <si>
    <t>3.110400</t>
  </si>
  <si>
    <t>3.110600</t>
  </si>
  <si>
    <t>3.110700</t>
  </si>
  <si>
    <t>3.110720</t>
  </si>
  <si>
    <t>3.110770</t>
  </si>
  <si>
    <t>3.110880</t>
  </si>
  <si>
    <t>3.110890</t>
  </si>
  <si>
    <t>3.110910</t>
  </si>
  <si>
    <t>ICAAP - Climate Risk - Total Climate Risk</t>
  </si>
  <si>
    <t>ICAAP - Climate Risk - of which: Physical Risk</t>
  </si>
  <si>
    <t>3.120100</t>
  </si>
  <si>
    <t>3.120110</t>
  </si>
  <si>
    <t>3.120120</t>
  </si>
  <si>
    <t>3.120130</t>
  </si>
  <si>
    <t>3.120140</t>
  </si>
  <si>
    <t>3.120150</t>
  </si>
  <si>
    <t>3.120160</t>
  </si>
  <si>
    <t>3.120170</t>
  </si>
  <si>
    <t>3.120180</t>
  </si>
  <si>
    <t>3.120190</t>
  </si>
  <si>
    <t>3.120200</t>
  </si>
  <si>
    <t>3.120210</t>
  </si>
  <si>
    <t>3.120220</t>
  </si>
  <si>
    <t>3.120230</t>
  </si>
  <si>
    <t>3.120300</t>
  </si>
  <si>
    <t>3.120400</t>
  </si>
  <si>
    <t>3.120600</t>
  </si>
  <si>
    <t>3.120700</t>
  </si>
  <si>
    <t>3.120720</t>
  </si>
  <si>
    <t>3.120770</t>
  </si>
  <si>
    <t>3.120880</t>
  </si>
  <si>
    <t>3.120890</t>
  </si>
  <si>
    <t>3.120910</t>
  </si>
  <si>
    <t>ICAAP - Climate Risk - of which: Transition Risk</t>
  </si>
  <si>
    <t>3.130100</t>
  </si>
  <si>
    <t>3.130110</t>
  </si>
  <si>
    <t>3.130120</t>
  </si>
  <si>
    <t>3.130130</t>
  </si>
  <si>
    <t>3.130140</t>
  </si>
  <si>
    <t>3.130150</t>
  </si>
  <si>
    <t>3.130160</t>
  </si>
  <si>
    <t>3.130170</t>
  </si>
  <si>
    <t>3.130180</t>
  </si>
  <si>
    <t>3.130190</t>
  </si>
  <si>
    <t>3.130200</t>
  </si>
  <si>
    <t>3.130210</t>
  </si>
  <si>
    <t>3.130220</t>
  </si>
  <si>
    <t>3.130230</t>
  </si>
  <si>
    <t>3.130300</t>
  </si>
  <si>
    <t>3.130400</t>
  </si>
  <si>
    <t>3.130600</t>
  </si>
  <si>
    <t>3.130700</t>
  </si>
  <si>
    <t>3.130720</t>
  </si>
  <si>
    <t>3.130770</t>
  </si>
  <si>
    <t>3.130880</t>
  </si>
  <si>
    <t>3.130890</t>
  </si>
  <si>
    <t>3.130910</t>
  </si>
  <si>
    <t>ICAAP - Climate Risk - Risk Quantification Methodology</t>
  </si>
  <si>
    <t>3.140300</t>
  </si>
  <si>
    <t>3.140400</t>
  </si>
  <si>
    <t>3.140600</t>
  </si>
  <si>
    <t>3.140720</t>
  </si>
  <si>
    <t>3.140770</t>
  </si>
  <si>
    <t>3.140880</t>
  </si>
  <si>
    <t>3.140890</t>
  </si>
  <si>
    <t>3.150110</t>
  </si>
  <si>
    <t>3.150120</t>
  </si>
  <si>
    <t>3.150130</t>
  </si>
  <si>
    <t>3.150140</t>
  </si>
  <si>
    <t>3.150150</t>
  </si>
  <si>
    <t>3.150160</t>
  </si>
  <si>
    <t>3.150170</t>
  </si>
  <si>
    <t>3.150180</t>
  </si>
  <si>
    <t>3.150200</t>
  </si>
  <si>
    <t>3.150210</t>
  </si>
  <si>
    <t>3.150220</t>
  </si>
  <si>
    <t>3.150300</t>
  </si>
  <si>
    <t>3.150400</t>
  </si>
  <si>
    <t>3.150600</t>
  </si>
  <si>
    <t>3.150720</t>
  </si>
  <si>
    <t>3.150770</t>
  </si>
  <si>
    <t>3.150880</t>
  </si>
  <si>
    <t>3.150890</t>
  </si>
  <si>
    <t>ICAAP - Climate Risk - Other Comments</t>
  </si>
  <si>
    <t>07</t>
  </si>
  <si>
    <t>08</t>
  </si>
  <si>
    <t>09</t>
  </si>
  <si>
    <t>OSFI PRESCRIBED STRESS TESTS - PD/LGD (FOR STANDARDIZED DTIs ONLY) (BASIS POINTS)</t>
  </si>
  <si>
    <t>OSFI Prescribed Downturn Stress Test - RESL</t>
  </si>
  <si>
    <t>OSFI Prescribed Downturn Stress Test - CRE</t>
  </si>
  <si>
    <t>OSFI Prescribed Downturn Stress Test - Capital Ratio Impact from RESL</t>
  </si>
  <si>
    <t>OSFI Prescribed Downturn Stress Test - Capital Ratio Impact from CRE</t>
  </si>
  <si>
    <t>OSFI Prescribed Downturn Stress Test - Capital Ratio Impact from IRRBB</t>
  </si>
  <si>
    <t>OSFI Prescribed Downturn Stress Test - Capital Ratio Impact from Other</t>
  </si>
  <si>
    <t>BASE CASE PD</t>
  </si>
  <si>
    <t>BASE CASE LGD</t>
  </si>
  <si>
    <t>STRESSED SCENARIO PD</t>
  </si>
  <si>
    <t>STRESSED SCENARIO LGD</t>
  </si>
  <si>
    <t>Additional Comments
(Max 500 Words)</t>
  </si>
  <si>
    <t>Other Comments (If Necessary)
(Max 300 Words)</t>
  </si>
  <si>
    <t>1.2002000</t>
  </si>
  <si>
    <t>1.041210</t>
  </si>
  <si>
    <t>1.041220</t>
  </si>
  <si>
    <t>1.041230</t>
  </si>
  <si>
    <t>1.061300</t>
  </si>
  <si>
    <t>1.061310</t>
  </si>
  <si>
    <t>1.071300</t>
  </si>
  <si>
    <t>1.071310</t>
  </si>
  <si>
    <t>1.081300</t>
  </si>
  <si>
    <t>1.081310</t>
  </si>
  <si>
    <t>1.091300</t>
  </si>
  <si>
    <t>1.091310</t>
  </si>
  <si>
    <t>3.2003000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</si>
</sst>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6">
    <xf numFmtId="0" fontId="0" fillId="0" borderId="0" xfId="0"/>
    <xf numFmtId="0" fontId="0" fillId="0" borderId="1" xfId="0" applyBorder="1"/>
    <xf numFmtId="0" fontId="1" fillId="0" borderId="0" xfId="0" applyFont="1"/>
    <xf numFmtId="0" fontId="0" fillId="3" borderId="1" xfId="0" applyFill="1" applyBorder="1"/>
    <xf numFmtId="0" fontId="0" fillId="3" borderId="7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1" xfId="0" applyFill="1" applyBorder="1"/>
    <xf numFmtId="0" fontId="0" fillId="3" borderId="8" xfId="0" applyFill="1" applyBorder="1"/>
    <xf numFmtId="0" fontId="0" fillId="3" borderId="5" xfId="0" quotePrefix="1" applyFill="1" applyBorder="1" applyAlignment="1">
      <alignment horizontal="center"/>
    </xf>
    <xf numFmtId="0" fontId="0" fillId="2" borderId="6" xfId="0" applyFill="1" applyBorder="1"/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4" xfId="0" applyFill="1" applyBorder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0" fillId="0" borderId="0" xfId="0" applyAlignment="1">
      <alignment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1" fillId="3" borderId="6" xfId="0" applyFont="1" applyFill="1" applyBorder="1"/>
    <xf numFmtId="0" fontId="0" fillId="3" borderId="6" xfId="0" applyFont="1" applyFill="1" applyBorder="1"/>
    <xf numFmtId="0" fontId="1" fillId="3" borderId="6" xfId="0" applyFont="1" applyFill="1" applyBorder="1" applyAlignment="1">
      <alignment wrapText="1"/>
    </xf>
    <xf numFmtId="0" fontId="1" fillId="3" borderId="8" xfId="0" applyFont="1" applyFill="1" applyBorder="1"/>
    <xf numFmtId="0" fontId="1" fillId="5" borderId="17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27" xfId="0" applyFont="1" applyFill="1" applyBorder="1"/>
    <xf numFmtId="0" fontId="1" fillId="3" borderId="3" xfId="0" quotePrefix="1" applyFont="1" applyFill="1" applyBorder="1" applyAlignment="1">
      <alignment horizontal="center" vertical="top" wrapText="1"/>
    </xf>
    <xf numFmtId="0" fontId="1" fillId="3" borderId="3" xfId="0" quotePrefix="1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0" fontId="1" fillId="3" borderId="9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1" fillId="3" borderId="12" xfId="0" quotePrefix="1" applyFont="1" applyFill="1" applyBorder="1" applyAlignment="1">
      <alignment horizontal="center" vertical="top" wrapText="1"/>
    </xf>
    <xf numFmtId="0" fontId="1" fillId="3" borderId="2" xfId="0" quotePrefix="1" applyFont="1" applyFill="1" applyBorder="1" applyAlignment="1">
      <alignment horizontal="center" vertical="top" wrapText="1"/>
    </xf>
    <xf numFmtId="0" fontId="0" fillId="3" borderId="2" xfId="0" quotePrefix="1" applyFill="1" applyBorder="1" applyAlignment="1">
      <alignment horizontal="center"/>
    </xf>
    <xf numFmtId="0" fontId="0" fillId="3" borderId="30" xfId="0" quotePrefix="1" applyFill="1" applyBorder="1" applyAlignment="1">
      <alignment horizontal="center"/>
    </xf>
    <xf numFmtId="0" fontId="8" fillId="3" borderId="8" xfId="0" applyFont="1" applyFill="1" applyBorder="1"/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8" fillId="3" borderId="32" xfId="0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8" fillId="3" borderId="6" xfId="0" applyFont="1" applyFill="1" applyBorder="1"/>
    <xf numFmtId="0" fontId="0" fillId="3" borderId="35" xfId="0" applyFill="1" applyBorder="1"/>
    <xf numFmtId="0" fontId="0" fillId="3" borderId="36" xfId="0" applyFill="1" applyBorder="1"/>
    <xf numFmtId="0" fontId="7" fillId="0" borderId="0" xfId="0" applyFont="1"/>
    <xf numFmtId="0" fontId="1" fillId="3" borderId="13" xfId="0" quotePrefix="1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0" fillId="0" borderId="6" xfId="0" applyFill="1" applyBorder="1"/>
    <xf numFmtId="0" fontId="1" fillId="3" borderId="2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0" fillId="5" borderId="34" xfId="0" applyFill="1" applyBorder="1"/>
    <xf numFmtId="0" fontId="8" fillId="3" borderId="36" xfId="0" applyFont="1" applyFill="1" applyBorder="1" applyAlignment="1">
      <alignment vertical="top"/>
    </xf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1" fillId="3" borderId="38" xfId="0" applyFont="1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30" xfId="0" quotePrefix="1" applyFill="1" applyBorder="1" applyAlignment="1">
      <alignment horizontal="center" vertical="center"/>
    </xf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22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0" borderId="1" xfId="0" applyNumberFormat="1" applyBorder="1"/>
    <xf numFmtId="164" fontId="0" fillId="2" borderId="6" xfId="0" applyNumberFormat="1" applyFill="1" applyBorder="1"/>
    <xf numFmtId="164" fontId="0" fillId="0" borderId="6" xfId="0" applyNumberFormat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164" fontId="0" fillId="3" borderId="37" xfId="0" applyNumberFormat="1" applyFill="1" applyBorder="1"/>
    <xf numFmtId="164" fontId="0" fillId="3" borderId="38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6" fillId="3" borderId="9" xfId="0" applyFont="1" applyFill="1" applyBorder="1"/>
    <xf numFmtId="0" fontId="1" fillId="3" borderId="10" xfId="0" quotePrefix="1" applyFont="1" applyFill="1" applyBorder="1" applyAlignment="1">
      <alignment horizontal="left" vertical="top" wrapText="1"/>
    </xf>
    <xf numFmtId="0" fontId="0" fillId="3" borderId="10" xfId="0" applyFont="1" applyFill="1" applyBorder="1"/>
    <xf numFmtId="0" fontId="0" fillId="3" borderId="11" xfId="0" applyFont="1" applyFill="1" applyBorder="1"/>
    <xf numFmtId="0" fontId="1" fillId="3" borderId="40" xfId="0" quotePrefix="1" applyFont="1" applyFill="1" applyBorder="1" applyAlignment="1">
      <alignment horizontal="center" vertical="top" wrapText="1"/>
    </xf>
    <xf numFmtId="0" fontId="1" fillId="3" borderId="41" xfId="0" quotePrefix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3" fillId="3" borderId="10" xfId="0" applyFont="1" applyFill="1" applyBorder="1"/>
    <xf numFmtId="0" fontId="3" fillId="3" borderId="11" xfId="0" applyFont="1" applyFill="1" applyBorder="1"/>
    <xf numFmtId="0" fontId="1" fillId="3" borderId="2" xfId="0" quotePrefix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0" fillId="3" borderId="43" xfId="0" quotePrefix="1" applyFill="1" applyBorder="1" applyAlignment="1">
      <alignment horizontal="center"/>
    </xf>
    <xf numFmtId="0" fontId="0" fillId="3" borderId="44" xfId="0" applyFont="1" applyFill="1" applyBorder="1"/>
    <xf numFmtId="165" fontId="0" fillId="3" borderId="13" xfId="0" applyNumberFormat="1" applyFill="1" applyBorder="1"/>
    <xf numFmtId="165" fontId="0" fillId="3" borderId="22" xfId="0" applyNumberFormat="1" applyFill="1" applyBorder="1"/>
    <xf numFmtId="165" fontId="0" fillId="0" borderId="22" xfId="0" applyNumberFormat="1" applyBorder="1"/>
    <xf numFmtId="165" fontId="3" fillId="3" borderId="22" xfId="0" applyNumberFormat="1" applyFont="1" applyFill="1" applyBorder="1"/>
    <xf numFmtId="165" fontId="0" fillId="2" borderId="22" xfId="0" applyNumberFormat="1" applyFill="1" applyBorder="1"/>
    <xf numFmtId="165" fontId="0" fillId="0" borderId="22" xfId="0" applyNumberFormat="1" applyFill="1" applyBorder="1"/>
    <xf numFmtId="165" fontId="3" fillId="0" borderId="22" xfId="0" applyNumberFormat="1" applyFont="1" applyFill="1" applyBorder="1"/>
    <xf numFmtId="165" fontId="0" fillId="3" borderId="39" xfId="0" applyNumberFormat="1" applyFill="1" applyBorder="1"/>
    <xf numFmtId="165" fontId="0" fillId="3" borderId="23" xfId="0" applyNumberFormat="1" applyFill="1" applyBorder="1"/>
    <xf numFmtId="165" fontId="0" fillId="0" borderId="41" xfId="0" applyNumberFormat="1" applyFill="1" applyBorder="1"/>
    <xf numFmtId="165" fontId="0" fillId="0" borderId="45" xfId="0" applyNumberFormat="1" applyFill="1" applyBorder="1"/>
    <xf numFmtId="165" fontId="0" fillId="0" borderId="42" xfId="0" applyNumberFormat="1" applyFill="1" applyBorder="1"/>
    <xf numFmtId="165" fontId="0" fillId="3" borderId="3" xfId="0" applyNumberFormat="1" applyFill="1" applyBorder="1"/>
    <xf numFmtId="165" fontId="0" fillId="3" borderId="9" xfId="0" applyNumberFormat="1" applyFill="1" applyBorder="1"/>
    <xf numFmtId="165" fontId="0" fillId="3" borderId="1" xfId="0" applyNumberFormat="1" applyFill="1" applyBorder="1"/>
    <xf numFmtId="165" fontId="0" fillId="3" borderId="10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65" fontId="0" fillId="3" borderId="30" xfId="0" applyNumberFormat="1" applyFill="1" applyBorder="1"/>
    <xf numFmtId="165" fontId="0" fillId="3" borderId="7" xfId="0" applyNumberFormat="1" applyFill="1" applyBorder="1"/>
    <xf numFmtId="37" fontId="0" fillId="0" borderId="5" xfId="0" applyNumberFormat="1" applyFill="1" applyBorder="1"/>
    <xf numFmtId="37" fontId="0" fillId="0" borderId="6" xfId="0" applyNumberFormat="1" applyFill="1" applyBorder="1"/>
    <xf numFmtId="37" fontId="0" fillId="0" borderId="30" xfId="0" applyNumberFormat="1" applyFill="1" applyBorder="1"/>
    <xf numFmtId="37" fontId="0" fillId="0" borderId="8" xfId="0" applyNumberFormat="1" applyFill="1" applyBorder="1"/>
    <xf numFmtId="165" fontId="3" fillId="6" borderId="25" xfId="0" applyNumberFormat="1" applyFont="1" applyFill="1" applyBorder="1" applyAlignment="1">
      <alignment wrapText="1"/>
    </xf>
    <xf numFmtId="165" fontId="0" fillId="3" borderId="22" xfId="0" quotePrefix="1" applyNumberFormat="1" applyFill="1" applyBorder="1" applyAlignment="1">
      <alignment horizontal="right"/>
    </xf>
    <xf numFmtId="165" fontId="3" fillId="0" borderId="22" xfId="0" applyNumberFormat="1" applyFont="1" applyBorder="1" applyAlignment="1" applyProtection="1">
      <alignment wrapText="1"/>
      <protection locked="0"/>
    </xf>
    <xf numFmtId="165" fontId="0" fillId="3" borderId="22" xfId="0" applyNumberFormat="1" applyFill="1" applyBorder="1" applyAlignment="1">
      <alignment horizontal="right"/>
    </xf>
    <xf numFmtId="165" fontId="3" fillId="0" borderId="39" xfId="0" applyNumberFormat="1" applyFont="1" applyBorder="1" applyAlignment="1" applyProtection="1">
      <alignment wrapText="1"/>
      <protection locked="0"/>
    </xf>
    <xf numFmtId="165" fontId="0" fillId="3" borderId="23" xfId="0" applyNumberFormat="1" applyFill="1" applyBorder="1" applyAlignment="1">
      <alignment horizontal="right"/>
    </xf>
    <xf numFmtId="0" fontId="1" fillId="3" borderId="46" xfId="0" quotePrefix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10" fontId="0" fillId="0" borderId="35" xfId="0" applyNumberFormat="1" applyFill="1" applyBorder="1"/>
    <xf numFmtId="10" fontId="0" fillId="0" borderId="36" xfId="0" applyNumberFormat="1" applyFill="1" applyBorder="1"/>
    <xf numFmtId="10" fontId="0" fillId="0" borderId="5" xfId="0" applyNumberFormat="1" applyFill="1" applyBorder="1"/>
    <xf numFmtId="10" fontId="0" fillId="0" borderId="30" xfId="0" applyNumberFormat="1" applyFill="1" applyBorder="1"/>
    <xf numFmtId="0" fontId="0" fillId="3" borderId="47" xfId="0" quotePrefix="1" applyFill="1" applyBorder="1" applyAlignment="1">
      <alignment horizontal="center"/>
    </xf>
    <xf numFmtId="0" fontId="1" fillId="3" borderId="32" xfId="0" applyFont="1" applyFill="1" applyBorder="1"/>
    <xf numFmtId="165" fontId="0" fillId="3" borderId="25" xfId="0" applyNumberForma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49" xfId="0" applyFont="1" applyFill="1" applyBorder="1" applyAlignment="1">
      <alignment horizontal="center" vertical="center" wrapText="1"/>
    </xf>
    <xf numFmtId="0" fontId="1" fillId="3" borderId="46" xfId="0" quotePrefix="1" applyFont="1" applyFill="1" applyBorder="1" applyAlignment="1">
      <alignment horizontal="center" vertical="top" wrapText="1"/>
    </xf>
    <xf numFmtId="165" fontId="0" fillId="3" borderId="48" xfId="0" applyNumberFormat="1" applyFill="1" applyBorder="1"/>
    <xf numFmtId="165" fontId="0" fillId="3" borderId="50" xfId="0" applyNumberFormat="1" applyFill="1" applyBorder="1"/>
    <xf numFmtId="0" fontId="0" fillId="3" borderId="50" xfId="0" applyFill="1" applyBorder="1"/>
    <xf numFmtId="0" fontId="0" fillId="3" borderId="32" xfId="0" applyFill="1" applyBorder="1"/>
    <xf numFmtId="0" fontId="1" fillId="6" borderId="2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/>
    </xf>
    <xf numFmtId="165" fontId="0" fillId="3" borderId="37" xfId="0" applyNumberFormat="1" applyFill="1" applyBorder="1"/>
    <xf numFmtId="165" fontId="0" fillId="3" borderId="4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49" fontId="0" fillId="0" borderId="0" xfId="0" applyNumberFormat="1"/>
    <xf numFmtId="0" fontId="0" fillId="7" borderId="0" xfId="0" applyFill="1"/>
    <xf numFmtId="49" fontId="0" fillId="7" borderId="0" xfId="0" applyNumberFormat="1" applyFill="1"/>
    <xf numFmtId="49" fontId="1" fillId="0" borderId="0" xfId="0" applyNumberFormat="1" applyFont="1"/>
    <xf numFmtId="0" fontId="1" fillId="7" borderId="0" xfId="0" applyFont="1" applyFill="1"/>
    <xf numFmtId="10" fontId="0" fillId="7" borderId="0" xfId="0" applyNumberFormat="1" applyFill="1"/>
    <xf numFmtId="37" fontId="0" fillId="7" borderId="0" xfId="0" applyNumberFormat="1" applyFill="1"/>
    <xf numFmtId="49" fontId="7" fillId="0" borderId="0" xfId="0" applyNumberFormat="1" applyFont="1"/>
    <xf numFmtId="0" fontId="1" fillId="3" borderId="3" xfId="0" quotePrefix="1" applyFont="1" applyFill="1" applyBorder="1" applyAlignment="1">
      <alignment horizontal="center"/>
    </xf>
    <xf numFmtId="37" fontId="0" fillId="0" borderId="0" xfId="0" applyNumberFormat="1" applyFill="1" applyBorder="1"/>
    <xf numFmtId="0" fontId="0" fillId="0" borderId="0" xfId="0" quotePrefix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3" borderId="4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3" borderId="13" xfId="0" quotePrefix="1" applyFont="1" applyFill="1" applyBorder="1" applyAlignment="1">
      <alignment horizontal="center"/>
    </xf>
    <xf numFmtId="37" fontId="0" fillId="0" borderId="1" xfId="0" applyNumberFormat="1" applyFill="1" applyBorder="1"/>
    <xf numFmtId="37" fontId="0" fillId="0" borderId="7" xfId="0" applyNumberFormat="1" applyFill="1" applyBorder="1"/>
    <xf numFmtId="37" fontId="0" fillId="0" borderId="22" xfId="0" applyNumberFormat="1" applyFill="1" applyBorder="1"/>
    <xf numFmtId="37" fontId="0" fillId="0" borderId="23" xfId="0" applyNumberForma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3" xfId="0" quotePrefix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12" fillId="0" borderId="7" xfId="0" applyNumberFormat="1" applyFont="1" applyBorder="1" applyAlignment="1" applyProtection="1">
      <alignment vertical="top" wrapText="1"/>
      <protection locked="0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4" fillId="0" borderId="0" xfId="0" applyFont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1" fillId="3" borderId="10" xfId="0" quotePrefix="1" applyFont="1" applyFill="1" applyBorder="1" applyAlignment="1">
      <alignment horizontal="center" wrapText="1"/>
    </xf>
    <xf numFmtId="0" fontId="1" fillId="3" borderId="51" xfId="0" quotePrefix="1" applyFont="1" applyFill="1" applyBorder="1" applyAlignment="1">
      <alignment horizontal="center" wrapText="1"/>
    </xf>
    <xf numFmtId="0" fontId="1" fillId="3" borderId="35" xfId="0" quotePrefix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29646A7-2492-4637-B31F-026064DD9B2D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50F3-F764-4526-B9DD-2DD6735407B0}">
  <sheetPr codeName="Sheet1">
    <tabColor rgb="FF92D050"/>
  </sheetPr>
  <dimension ref="A1:F115"/>
  <sheetViews>
    <sheetView tabSelected="1" zoomScale="85" zoomScaleNormal="85" workbookViewId="0">
      <selection sqref="A1:F1"/>
    </sheetView>
  </sheetViews>
  <sheetFormatPr defaultRowHeight="15" x14ac:dyDescent="0.25"/>
  <cols>
    <col min="1" max="1" width="6.85546875" customWidth="1"/>
    <col min="2" max="2" width="99.5703125" bestFit="1" customWidth="1"/>
    <col min="3" max="4" width="31.5703125" customWidth="1"/>
    <col min="5" max="5" width="49.42578125" customWidth="1"/>
    <col min="6" max="6" width="41.5703125" customWidth="1"/>
  </cols>
  <sheetData>
    <row r="1" spans="1:6" ht="31.5" x14ac:dyDescent="0.5">
      <c r="A1" s="185" t="s">
        <v>5</v>
      </c>
      <c r="B1" s="186"/>
      <c r="C1" s="186"/>
      <c r="D1" s="186"/>
      <c r="E1" s="186"/>
      <c r="F1" s="186"/>
    </row>
    <row r="2" spans="1:6" x14ac:dyDescent="0.25">
      <c r="A2" s="2"/>
    </row>
    <row r="3" spans="1:6" x14ac:dyDescent="0.25">
      <c r="A3" s="2" t="s">
        <v>79</v>
      </c>
    </row>
    <row r="4" spans="1:6" ht="15.75" thickBot="1" x14ac:dyDescent="0.3">
      <c r="A4" s="2"/>
    </row>
    <row r="5" spans="1:6" x14ac:dyDescent="0.25">
      <c r="A5" s="28"/>
      <c r="B5" s="148">
        <v>10</v>
      </c>
      <c r="C5" s="48">
        <v>20</v>
      </c>
      <c r="D5" s="30">
        <v>30</v>
      </c>
      <c r="E5" s="30">
        <v>40</v>
      </c>
      <c r="F5" s="31">
        <v>50</v>
      </c>
    </row>
    <row r="6" spans="1:6" ht="45.75" thickBot="1" x14ac:dyDescent="0.3">
      <c r="A6" s="25"/>
      <c r="B6" s="57" t="s">
        <v>0</v>
      </c>
      <c r="C6" s="147" t="s">
        <v>104</v>
      </c>
      <c r="D6" s="26" t="s">
        <v>105</v>
      </c>
      <c r="E6" s="26" t="s">
        <v>4</v>
      </c>
      <c r="F6" s="27" t="s">
        <v>935</v>
      </c>
    </row>
    <row r="7" spans="1:6" x14ac:dyDescent="0.25">
      <c r="A7" s="36"/>
      <c r="B7" s="145" t="s">
        <v>1</v>
      </c>
      <c r="C7" s="105"/>
      <c r="D7" s="105"/>
      <c r="E7" s="70"/>
      <c r="F7" s="71"/>
    </row>
    <row r="8" spans="1:6" x14ac:dyDescent="0.25">
      <c r="A8" s="146"/>
      <c r="B8" s="21" t="s">
        <v>134</v>
      </c>
      <c r="C8" s="106"/>
      <c r="D8" s="119"/>
      <c r="E8" s="73"/>
      <c r="F8" s="74"/>
    </row>
    <row r="9" spans="1:6" x14ac:dyDescent="0.25">
      <c r="A9" s="9">
        <v>100</v>
      </c>
      <c r="B9" s="6" t="s">
        <v>137</v>
      </c>
      <c r="C9" s="106">
        <f>SUM(C10:C12)</f>
        <v>0</v>
      </c>
      <c r="D9" s="106">
        <f>SUM(D10:D12)</f>
        <v>0</v>
      </c>
      <c r="E9" s="73"/>
      <c r="F9" s="74"/>
    </row>
    <row r="10" spans="1:6" x14ac:dyDescent="0.25">
      <c r="A10" s="9">
        <v>110</v>
      </c>
      <c r="B10" s="20" t="s">
        <v>17</v>
      </c>
      <c r="C10" s="107"/>
      <c r="D10" s="107"/>
      <c r="E10" s="72"/>
      <c r="F10" s="74"/>
    </row>
    <row r="11" spans="1:6" x14ac:dyDescent="0.25">
      <c r="A11" s="9">
        <v>120</v>
      </c>
      <c r="B11" s="20" t="s">
        <v>18</v>
      </c>
      <c r="C11" s="107"/>
      <c r="D11" s="107"/>
      <c r="E11" s="72"/>
      <c r="F11" s="74"/>
    </row>
    <row r="12" spans="1:6" x14ac:dyDescent="0.25">
      <c r="A12" s="9">
        <v>130</v>
      </c>
      <c r="B12" s="20" t="s">
        <v>19</v>
      </c>
      <c r="C12" s="107"/>
      <c r="D12" s="107"/>
      <c r="E12" s="72"/>
      <c r="F12" s="74"/>
    </row>
    <row r="13" spans="1:6" x14ac:dyDescent="0.25">
      <c r="A13" s="9">
        <v>140</v>
      </c>
      <c r="B13" s="6" t="s">
        <v>106</v>
      </c>
      <c r="C13" s="107"/>
      <c r="D13" s="107"/>
      <c r="E13" s="72"/>
      <c r="F13" s="74"/>
    </row>
    <row r="14" spans="1:6" x14ac:dyDescent="0.25">
      <c r="A14" s="9">
        <v>150</v>
      </c>
      <c r="B14" s="6" t="s">
        <v>2</v>
      </c>
      <c r="C14" s="107"/>
      <c r="D14" s="107"/>
      <c r="E14" s="72"/>
      <c r="F14" s="74"/>
    </row>
    <row r="15" spans="1:6" x14ac:dyDescent="0.25">
      <c r="A15" s="9">
        <v>160</v>
      </c>
      <c r="B15" s="6" t="s">
        <v>3</v>
      </c>
      <c r="C15" s="107"/>
      <c r="D15" s="107"/>
      <c r="E15" s="72"/>
      <c r="F15" s="74"/>
    </row>
    <row r="16" spans="1:6" x14ac:dyDescent="0.25">
      <c r="A16" s="9">
        <v>170</v>
      </c>
      <c r="B16" s="6" t="s">
        <v>85</v>
      </c>
      <c r="C16" s="107"/>
      <c r="D16" s="107"/>
      <c r="E16" s="72"/>
      <c r="F16" s="74"/>
    </row>
    <row r="17" spans="1:6" x14ac:dyDescent="0.25">
      <c r="A17" s="9">
        <v>180</v>
      </c>
      <c r="B17" s="6" t="s">
        <v>82</v>
      </c>
      <c r="C17" s="107"/>
      <c r="D17" s="107"/>
      <c r="E17" s="72"/>
      <c r="F17" s="74"/>
    </row>
    <row r="18" spans="1:6" x14ac:dyDescent="0.25">
      <c r="A18" s="9">
        <v>190</v>
      </c>
      <c r="B18" s="21" t="s">
        <v>112</v>
      </c>
      <c r="C18" s="106">
        <f>SUM(C10:C17)</f>
        <v>0</v>
      </c>
      <c r="D18" s="106">
        <f>SUM(D10:D17)</f>
        <v>0</v>
      </c>
      <c r="E18" s="73"/>
      <c r="F18" s="74"/>
    </row>
    <row r="19" spans="1:6" x14ac:dyDescent="0.25">
      <c r="A19" s="9">
        <v>200</v>
      </c>
      <c r="B19" s="22" t="s">
        <v>109</v>
      </c>
      <c r="C19" s="107"/>
      <c r="D19" s="107"/>
      <c r="E19" s="73"/>
      <c r="F19" s="80"/>
    </row>
    <row r="20" spans="1:6" x14ac:dyDescent="0.25">
      <c r="A20" s="9">
        <v>210</v>
      </c>
      <c r="B20" s="22" t="s">
        <v>110</v>
      </c>
      <c r="C20" s="107"/>
      <c r="D20" s="107"/>
      <c r="E20" s="73"/>
      <c r="F20" s="80"/>
    </row>
    <row r="21" spans="1:6" x14ac:dyDescent="0.25">
      <c r="A21" s="9">
        <v>220</v>
      </c>
      <c r="B21" s="22" t="s">
        <v>111</v>
      </c>
      <c r="C21" s="107"/>
      <c r="D21" s="107"/>
      <c r="E21" s="73"/>
      <c r="F21" s="80"/>
    </row>
    <row r="22" spans="1:6" x14ac:dyDescent="0.25">
      <c r="A22" s="9">
        <v>230</v>
      </c>
      <c r="B22" s="21" t="s">
        <v>139</v>
      </c>
      <c r="C22" s="106">
        <f>SUM(C18:C21)</f>
        <v>0</v>
      </c>
      <c r="D22" s="106">
        <f>SUM(D18:D21)</f>
        <v>0</v>
      </c>
      <c r="E22" s="73"/>
      <c r="F22" s="74"/>
    </row>
    <row r="23" spans="1:6" x14ac:dyDescent="0.25">
      <c r="A23" s="9"/>
      <c r="B23" s="21" t="s">
        <v>135</v>
      </c>
      <c r="C23" s="106"/>
      <c r="D23" s="106"/>
      <c r="E23" s="73"/>
      <c r="F23" s="74"/>
    </row>
    <row r="24" spans="1:6" x14ac:dyDescent="0.25">
      <c r="A24" s="9">
        <v>300</v>
      </c>
      <c r="B24" s="21" t="s">
        <v>6</v>
      </c>
      <c r="C24" s="108">
        <f>SUM(C25:C31)</f>
        <v>0</v>
      </c>
      <c r="D24" s="108">
        <f>SUM(D25:D31)</f>
        <v>0</v>
      </c>
      <c r="E24" s="73"/>
      <c r="F24" s="74"/>
    </row>
    <row r="25" spans="1:6" x14ac:dyDescent="0.25">
      <c r="A25" s="9">
        <v>310</v>
      </c>
      <c r="B25" s="22" t="s">
        <v>114</v>
      </c>
      <c r="C25" s="109"/>
      <c r="D25" s="110"/>
      <c r="E25" s="75"/>
      <c r="F25" s="76"/>
    </row>
    <row r="26" spans="1:6" x14ac:dyDescent="0.25">
      <c r="A26" s="9">
        <v>320</v>
      </c>
      <c r="B26" s="22" t="s">
        <v>20</v>
      </c>
      <c r="C26" s="110"/>
      <c r="D26" s="110"/>
      <c r="E26" s="75"/>
      <c r="F26" s="77"/>
    </row>
    <row r="27" spans="1:6" x14ac:dyDescent="0.25">
      <c r="A27" s="9">
        <v>330</v>
      </c>
      <c r="B27" s="22" t="s">
        <v>21</v>
      </c>
      <c r="C27" s="110"/>
      <c r="D27" s="110"/>
      <c r="E27" s="75"/>
      <c r="F27" s="77"/>
    </row>
    <row r="28" spans="1:6" x14ac:dyDescent="0.25">
      <c r="A28" s="9">
        <v>340</v>
      </c>
      <c r="B28" s="22" t="s">
        <v>22</v>
      </c>
      <c r="C28" s="110"/>
      <c r="D28" s="110"/>
      <c r="E28" s="75"/>
      <c r="F28" s="77"/>
    </row>
    <row r="29" spans="1:6" x14ac:dyDescent="0.25">
      <c r="A29" s="9">
        <v>350</v>
      </c>
      <c r="B29" s="22" t="s">
        <v>23</v>
      </c>
      <c r="C29" s="110"/>
      <c r="D29" s="110"/>
      <c r="E29" s="75"/>
      <c r="F29" s="77"/>
    </row>
    <row r="30" spans="1:6" x14ac:dyDescent="0.25">
      <c r="A30" s="9">
        <v>360</v>
      </c>
      <c r="B30" s="22" t="s">
        <v>24</v>
      </c>
      <c r="C30" s="110"/>
      <c r="D30" s="110"/>
      <c r="E30" s="75"/>
      <c r="F30" s="77"/>
    </row>
    <row r="31" spans="1:6" x14ac:dyDescent="0.25">
      <c r="A31" s="9">
        <v>370</v>
      </c>
      <c r="B31" s="22" t="s">
        <v>25</v>
      </c>
      <c r="C31" s="110"/>
      <c r="D31" s="110"/>
      <c r="E31" s="75"/>
      <c r="F31" s="77"/>
    </row>
    <row r="32" spans="1:6" x14ac:dyDescent="0.25">
      <c r="A32" s="9">
        <v>400</v>
      </c>
      <c r="B32" s="21" t="s">
        <v>7</v>
      </c>
      <c r="C32" s="108">
        <f>SUM(C33:C49)</f>
        <v>0</v>
      </c>
      <c r="D32" s="108">
        <f>SUM(D33:D49)</f>
        <v>0</v>
      </c>
      <c r="E32" s="73"/>
      <c r="F32" s="74"/>
    </row>
    <row r="33" spans="1:6" x14ac:dyDescent="0.25">
      <c r="A33" s="9">
        <f>A32+10</f>
        <v>410</v>
      </c>
      <c r="B33" s="22" t="s">
        <v>115</v>
      </c>
      <c r="C33" s="109"/>
      <c r="D33" s="110"/>
      <c r="E33" s="78"/>
      <c r="F33" s="76"/>
    </row>
    <row r="34" spans="1:6" x14ac:dyDescent="0.25">
      <c r="A34" s="9">
        <f t="shared" ref="A34:A49" si="0">A33+10</f>
        <v>420</v>
      </c>
      <c r="B34" s="22" t="s">
        <v>26</v>
      </c>
      <c r="C34" s="109"/>
      <c r="D34" s="110"/>
      <c r="E34" s="78"/>
      <c r="F34" s="76"/>
    </row>
    <row r="35" spans="1:6" x14ac:dyDescent="0.25">
      <c r="A35" s="9">
        <f t="shared" si="0"/>
        <v>430</v>
      </c>
      <c r="B35" s="20" t="s">
        <v>67</v>
      </c>
      <c r="C35" s="109"/>
      <c r="D35" s="110"/>
      <c r="E35" s="78"/>
      <c r="F35" s="76"/>
    </row>
    <row r="36" spans="1:6" x14ac:dyDescent="0.25">
      <c r="A36" s="9">
        <f t="shared" si="0"/>
        <v>440</v>
      </c>
      <c r="B36" s="20" t="s">
        <v>68</v>
      </c>
      <c r="C36" s="109"/>
      <c r="D36" s="110"/>
      <c r="E36" s="78"/>
      <c r="F36" s="76"/>
    </row>
    <row r="37" spans="1:6" x14ac:dyDescent="0.25">
      <c r="A37" s="9">
        <f t="shared" si="0"/>
        <v>450</v>
      </c>
      <c r="B37" s="20" t="s">
        <v>27</v>
      </c>
      <c r="C37" s="109"/>
      <c r="D37" s="110"/>
      <c r="E37" s="78"/>
      <c r="F37" s="76"/>
    </row>
    <row r="38" spans="1:6" x14ac:dyDescent="0.25">
      <c r="A38" s="9">
        <f t="shared" si="0"/>
        <v>460</v>
      </c>
      <c r="B38" s="20" t="s">
        <v>52</v>
      </c>
      <c r="C38" s="109"/>
      <c r="D38" s="110"/>
      <c r="E38" s="78"/>
      <c r="F38" s="76"/>
    </row>
    <row r="39" spans="1:6" x14ac:dyDescent="0.25">
      <c r="A39" s="9">
        <f t="shared" si="0"/>
        <v>470</v>
      </c>
      <c r="B39" s="20" t="s">
        <v>69</v>
      </c>
      <c r="C39" s="109"/>
      <c r="D39" s="110"/>
      <c r="E39" s="78"/>
      <c r="F39" s="76"/>
    </row>
    <row r="40" spans="1:6" x14ac:dyDescent="0.25">
      <c r="A40" s="9">
        <f t="shared" si="0"/>
        <v>480</v>
      </c>
      <c r="B40" s="20" t="s">
        <v>70</v>
      </c>
      <c r="C40" s="109"/>
      <c r="D40" s="110"/>
      <c r="E40" s="78"/>
      <c r="F40" s="76"/>
    </row>
    <row r="41" spans="1:6" x14ac:dyDescent="0.25">
      <c r="A41" s="9">
        <f t="shared" si="0"/>
        <v>490</v>
      </c>
      <c r="B41" s="20" t="s">
        <v>116</v>
      </c>
      <c r="C41" s="109"/>
      <c r="D41" s="110"/>
      <c r="E41" s="78"/>
      <c r="F41" s="76"/>
    </row>
    <row r="42" spans="1:6" x14ac:dyDescent="0.25">
      <c r="A42" s="9">
        <f t="shared" si="0"/>
        <v>500</v>
      </c>
      <c r="B42" s="20" t="s">
        <v>62</v>
      </c>
      <c r="C42" s="109"/>
      <c r="D42" s="110"/>
      <c r="E42" s="78"/>
      <c r="F42" s="76"/>
    </row>
    <row r="43" spans="1:6" x14ac:dyDescent="0.25">
      <c r="A43" s="9">
        <f t="shared" si="0"/>
        <v>510</v>
      </c>
      <c r="B43" s="20" t="s">
        <v>63</v>
      </c>
      <c r="C43" s="109"/>
      <c r="D43" s="110"/>
      <c r="E43" s="78"/>
      <c r="F43" s="76"/>
    </row>
    <row r="44" spans="1:6" x14ac:dyDescent="0.25">
      <c r="A44" s="9">
        <f t="shared" si="0"/>
        <v>520</v>
      </c>
      <c r="B44" s="20" t="s">
        <v>64</v>
      </c>
      <c r="C44" s="109"/>
      <c r="D44" s="110"/>
      <c r="E44" s="78"/>
      <c r="F44" s="76"/>
    </row>
    <row r="45" spans="1:6" x14ac:dyDescent="0.25">
      <c r="A45" s="9">
        <f t="shared" si="0"/>
        <v>530</v>
      </c>
      <c r="B45" s="20" t="s">
        <v>61</v>
      </c>
      <c r="C45" s="109"/>
      <c r="D45" s="110"/>
      <c r="E45" s="78"/>
      <c r="F45" s="76"/>
    </row>
    <row r="46" spans="1:6" x14ac:dyDescent="0.25">
      <c r="A46" s="9">
        <f t="shared" si="0"/>
        <v>540</v>
      </c>
      <c r="B46" s="20" t="s">
        <v>65</v>
      </c>
      <c r="C46" s="109"/>
      <c r="D46" s="110"/>
      <c r="E46" s="78"/>
      <c r="F46" s="76"/>
    </row>
    <row r="47" spans="1:6" x14ac:dyDescent="0.25">
      <c r="A47" s="9">
        <f t="shared" si="0"/>
        <v>550</v>
      </c>
      <c r="B47" s="20" t="s">
        <v>84</v>
      </c>
      <c r="C47" s="109"/>
      <c r="D47" s="110"/>
      <c r="E47" s="78"/>
      <c r="F47" s="76"/>
    </row>
    <row r="48" spans="1:6" x14ac:dyDescent="0.25">
      <c r="A48" s="9">
        <f t="shared" si="0"/>
        <v>560</v>
      </c>
      <c r="B48" s="20" t="s">
        <v>66</v>
      </c>
      <c r="C48" s="109"/>
      <c r="D48" s="110"/>
      <c r="E48" s="78"/>
      <c r="F48" s="76"/>
    </row>
    <row r="49" spans="1:6" x14ac:dyDescent="0.25">
      <c r="A49" s="9">
        <f t="shared" si="0"/>
        <v>570</v>
      </c>
      <c r="B49" s="20" t="s">
        <v>28</v>
      </c>
      <c r="C49" s="109"/>
      <c r="D49" s="110"/>
      <c r="E49" s="78"/>
      <c r="F49" s="76"/>
    </row>
    <row r="50" spans="1:6" x14ac:dyDescent="0.25">
      <c r="A50" s="9">
        <v>600</v>
      </c>
      <c r="B50" s="21" t="s">
        <v>8</v>
      </c>
      <c r="C50" s="108">
        <f>SUM(C51:C55)</f>
        <v>0</v>
      </c>
      <c r="D50" s="108">
        <f>SUM(D51:D55)</f>
        <v>0</v>
      </c>
      <c r="E50" s="73"/>
      <c r="F50" s="74"/>
    </row>
    <row r="51" spans="1:6" x14ac:dyDescent="0.25">
      <c r="A51" s="9">
        <f>+A50+10</f>
        <v>610</v>
      </c>
      <c r="B51" s="22" t="s">
        <v>117</v>
      </c>
      <c r="C51" s="109"/>
      <c r="D51" s="110"/>
      <c r="E51" s="75"/>
      <c r="F51" s="76"/>
    </row>
    <row r="52" spans="1:6" x14ac:dyDescent="0.25">
      <c r="A52" s="9">
        <f t="shared" ref="A52:A55" si="1">+A51+10</f>
        <v>620</v>
      </c>
      <c r="B52" s="6" t="s">
        <v>53</v>
      </c>
      <c r="C52" s="110"/>
      <c r="D52" s="110"/>
      <c r="E52" s="75"/>
      <c r="F52" s="77"/>
    </row>
    <row r="53" spans="1:6" x14ac:dyDescent="0.25">
      <c r="A53" s="9">
        <f t="shared" si="1"/>
        <v>630</v>
      </c>
      <c r="B53" s="6" t="s">
        <v>54</v>
      </c>
      <c r="C53" s="110"/>
      <c r="D53" s="110"/>
      <c r="E53" s="75"/>
      <c r="F53" s="77"/>
    </row>
    <row r="54" spans="1:6" x14ac:dyDescent="0.25">
      <c r="A54" s="9">
        <f t="shared" si="1"/>
        <v>640</v>
      </c>
      <c r="B54" s="6" t="s">
        <v>55</v>
      </c>
      <c r="C54" s="110"/>
      <c r="D54" s="110"/>
      <c r="E54" s="75"/>
      <c r="F54" s="77"/>
    </row>
    <row r="55" spans="1:6" x14ac:dyDescent="0.25">
      <c r="A55" s="9">
        <f t="shared" si="1"/>
        <v>650</v>
      </c>
      <c r="B55" s="6" t="s">
        <v>81</v>
      </c>
      <c r="C55" s="110"/>
      <c r="D55" s="110"/>
      <c r="E55" s="75"/>
      <c r="F55" s="77"/>
    </row>
    <row r="56" spans="1:6" x14ac:dyDescent="0.25">
      <c r="A56" s="9">
        <v>700</v>
      </c>
      <c r="B56" s="21" t="s">
        <v>9</v>
      </c>
      <c r="C56" s="108">
        <f>SUM(C57:C75)</f>
        <v>0</v>
      </c>
      <c r="D56" s="108">
        <f>SUM(D57:D75)</f>
        <v>0</v>
      </c>
      <c r="E56" s="73"/>
      <c r="F56" s="74"/>
    </row>
    <row r="57" spans="1:6" x14ac:dyDescent="0.25">
      <c r="A57" s="9">
        <f>+A56+10</f>
        <v>710</v>
      </c>
      <c r="B57" s="6" t="s">
        <v>80</v>
      </c>
      <c r="C57" s="111"/>
      <c r="D57" s="111"/>
      <c r="E57" s="79"/>
      <c r="F57" s="80"/>
    </row>
    <row r="58" spans="1:6" x14ac:dyDescent="0.25">
      <c r="A58" s="9">
        <f t="shared" ref="A58:A80" si="2">+A57+10</f>
        <v>720</v>
      </c>
      <c r="B58" s="22" t="s">
        <v>29</v>
      </c>
      <c r="C58" s="110"/>
      <c r="D58" s="110"/>
      <c r="E58" s="75"/>
      <c r="F58" s="77"/>
    </row>
    <row r="59" spans="1:6" x14ac:dyDescent="0.25">
      <c r="A59" s="9">
        <f t="shared" si="2"/>
        <v>730</v>
      </c>
      <c r="B59" s="22" t="s">
        <v>30</v>
      </c>
      <c r="C59" s="110"/>
      <c r="D59" s="110"/>
      <c r="E59" s="75"/>
      <c r="F59" s="77"/>
    </row>
    <row r="60" spans="1:6" x14ac:dyDescent="0.25">
      <c r="A60" s="9">
        <f t="shared" si="2"/>
        <v>740</v>
      </c>
      <c r="B60" s="22" t="s">
        <v>31</v>
      </c>
      <c r="C60" s="110"/>
      <c r="D60" s="110"/>
      <c r="E60" s="75"/>
      <c r="F60" s="77"/>
    </row>
    <row r="61" spans="1:6" x14ac:dyDescent="0.25">
      <c r="A61" s="9">
        <f t="shared" si="2"/>
        <v>750</v>
      </c>
      <c r="B61" s="22" t="s">
        <v>32</v>
      </c>
      <c r="C61" s="110"/>
      <c r="D61" s="110"/>
      <c r="E61" s="75"/>
      <c r="F61" s="77"/>
    </row>
    <row r="62" spans="1:6" x14ac:dyDescent="0.25">
      <c r="A62" s="9">
        <f t="shared" si="2"/>
        <v>760</v>
      </c>
      <c r="B62" s="22" t="s">
        <v>33</v>
      </c>
      <c r="C62" s="110"/>
      <c r="D62" s="110"/>
      <c r="E62" s="75"/>
      <c r="F62" s="77"/>
    </row>
    <row r="63" spans="1:6" x14ac:dyDescent="0.25">
      <c r="A63" s="9">
        <f t="shared" si="2"/>
        <v>770</v>
      </c>
      <c r="B63" s="22" t="s">
        <v>34</v>
      </c>
      <c r="C63" s="110"/>
      <c r="D63" s="110"/>
      <c r="E63" s="75"/>
      <c r="F63" s="77"/>
    </row>
    <row r="64" spans="1:6" x14ac:dyDescent="0.25">
      <c r="A64" s="9">
        <f t="shared" si="2"/>
        <v>780</v>
      </c>
      <c r="B64" s="22" t="s">
        <v>35</v>
      </c>
      <c r="C64" s="110"/>
      <c r="D64" s="110"/>
      <c r="E64" s="75"/>
      <c r="F64" s="77"/>
    </row>
    <row r="65" spans="1:6" x14ac:dyDescent="0.25">
      <c r="A65" s="9">
        <f t="shared" si="2"/>
        <v>790</v>
      </c>
      <c r="B65" s="22" t="s">
        <v>36</v>
      </c>
      <c r="C65" s="110"/>
      <c r="D65" s="110"/>
      <c r="E65" s="75"/>
      <c r="F65" s="77"/>
    </row>
    <row r="66" spans="1:6" x14ac:dyDescent="0.25">
      <c r="A66" s="9">
        <f t="shared" si="2"/>
        <v>800</v>
      </c>
      <c r="B66" s="22" t="s">
        <v>37</v>
      </c>
      <c r="C66" s="110"/>
      <c r="D66" s="110"/>
      <c r="E66" s="75"/>
      <c r="F66" s="77"/>
    </row>
    <row r="67" spans="1:6" x14ac:dyDescent="0.25">
      <c r="A67" s="9">
        <f t="shared" si="2"/>
        <v>810</v>
      </c>
      <c r="B67" s="22" t="s">
        <v>38</v>
      </c>
      <c r="C67" s="110"/>
      <c r="D67" s="110"/>
      <c r="E67" s="75"/>
      <c r="F67" s="77"/>
    </row>
    <row r="68" spans="1:6" x14ac:dyDescent="0.25">
      <c r="A68" s="9">
        <f t="shared" si="2"/>
        <v>820</v>
      </c>
      <c r="B68" s="22" t="s">
        <v>39</v>
      </c>
      <c r="C68" s="110"/>
      <c r="D68" s="110"/>
      <c r="E68" s="75"/>
      <c r="F68" s="77"/>
    </row>
    <row r="69" spans="1:6" x14ac:dyDescent="0.25">
      <c r="A69" s="9">
        <f t="shared" si="2"/>
        <v>830</v>
      </c>
      <c r="B69" s="22" t="s">
        <v>40</v>
      </c>
      <c r="C69" s="110"/>
      <c r="D69" s="110"/>
      <c r="E69" s="75"/>
      <c r="F69" s="77"/>
    </row>
    <row r="70" spans="1:6" x14ac:dyDescent="0.25">
      <c r="A70" s="9">
        <f t="shared" si="2"/>
        <v>840</v>
      </c>
      <c r="B70" s="22" t="s">
        <v>41</v>
      </c>
      <c r="C70" s="110"/>
      <c r="D70" s="110"/>
      <c r="E70" s="75"/>
      <c r="F70" s="77"/>
    </row>
    <row r="71" spans="1:6" x14ac:dyDescent="0.25">
      <c r="A71" s="9">
        <f t="shared" si="2"/>
        <v>850</v>
      </c>
      <c r="B71" s="22" t="s">
        <v>56</v>
      </c>
      <c r="C71" s="110"/>
      <c r="D71" s="110"/>
      <c r="E71" s="75"/>
      <c r="F71" s="77"/>
    </row>
    <row r="72" spans="1:6" x14ac:dyDescent="0.25">
      <c r="A72" s="9">
        <f t="shared" si="2"/>
        <v>860</v>
      </c>
      <c r="B72" s="22" t="s">
        <v>42</v>
      </c>
      <c r="C72" s="110"/>
      <c r="D72" s="110"/>
      <c r="E72" s="75"/>
      <c r="F72" s="77"/>
    </row>
    <row r="73" spans="1:6" x14ac:dyDescent="0.25">
      <c r="A73" s="9">
        <f t="shared" si="2"/>
        <v>870</v>
      </c>
      <c r="B73" s="22" t="s">
        <v>43</v>
      </c>
      <c r="C73" s="110"/>
      <c r="D73" s="110"/>
      <c r="E73" s="75"/>
      <c r="F73" s="77"/>
    </row>
    <row r="74" spans="1:6" x14ac:dyDescent="0.25">
      <c r="A74" s="9">
        <f t="shared" si="2"/>
        <v>880</v>
      </c>
      <c r="B74" s="22" t="s">
        <v>44</v>
      </c>
      <c r="C74" s="110"/>
      <c r="D74" s="110"/>
      <c r="E74" s="75"/>
      <c r="F74" s="77"/>
    </row>
    <row r="75" spans="1:6" x14ac:dyDescent="0.25">
      <c r="A75" s="9">
        <f t="shared" si="2"/>
        <v>890</v>
      </c>
      <c r="B75" s="22" t="s">
        <v>45</v>
      </c>
      <c r="C75" s="110"/>
      <c r="D75" s="110"/>
      <c r="E75" s="75"/>
      <c r="F75" s="77"/>
    </row>
    <row r="76" spans="1:6" x14ac:dyDescent="0.25">
      <c r="A76" s="9">
        <f t="shared" si="2"/>
        <v>900</v>
      </c>
      <c r="B76" s="21" t="s">
        <v>103</v>
      </c>
      <c r="C76" s="110"/>
      <c r="D76" s="110"/>
      <c r="E76" s="75"/>
      <c r="F76" s="77"/>
    </row>
    <row r="77" spans="1:6" x14ac:dyDescent="0.25">
      <c r="A77" s="9">
        <f t="shared" si="2"/>
        <v>910</v>
      </c>
      <c r="B77" s="21" t="s">
        <v>10</v>
      </c>
      <c r="C77" s="108">
        <f>C24+C32+C50+C56+C76</f>
        <v>0</v>
      </c>
      <c r="D77" s="108">
        <f>D24+D32+D50+D56+D76</f>
        <v>0</v>
      </c>
      <c r="E77" s="73"/>
      <c r="F77" s="74"/>
    </row>
    <row r="78" spans="1:6" x14ac:dyDescent="0.25">
      <c r="A78" s="9">
        <f t="shared" si="2"/>
        <v>920</v>
      </c>
      <c r="B78" s="21" t="s">
        <v>47</v>
      </c>
      <c r="C78" s="109"/>
      <c r="D78" s="110"/>
      <c r="E78" s="75"/>
      <c r="F78" s="76"/>
    </row>
    <row r="79" spans="1:6" x14ac:dyDescent="0.25">
      <c r="A79" s="9">
        <f t="shared" si="2"/>
        <v>930</v>
      </c>
      <c r="B79" s="23" t="s">
        <v>46</v>
      </c>
      <c r="C79" s="109"/>
      <c r="D79" s="110"/>
      <c r="E79" s="78"/>
      <c r="F79" s="76"/>
    </row>
    <row r="80" spans="1:6" x14ac:dyDescent="0.25">
      <c r="A80" s="9">
        <f t="shared" si="2"/>
        <v>940</v>
      </c>
      <c r="B80" s="65" t="s">
        <v>91</v>
      </c>
      <c r="C80" s="112">
        <f>C77-C78+C79</f>
        <v>0</v>
      </c>
      <c r="D80" s="112">
        <f>D77-D78+D79</f>
        <v>0</v>
      </c>
      <c r="E80" s="81"/>
      <c r="F80" s="82"/>
    </row>
    <row r="81" spans="1:6" x14ac:dyDescent="0.25">
      <c r="A81" s="103"/>
      <c r="B81" s="65" t="s">
        <v>136</v>
      </c>
      <c r="C81" s="112"/>
      <c r="D81" s="112"/>
      <c r="E81" s="81"/>
      <c r="F81" s="82"/>
    </row>
    <row r="82" spans="1:6" ht="15.75" thickBot="1" x14ac:dyDescent="0.3">
      <c r="A82" s="37">
        <f>+A80+10</f>
        <v>950</v>
      </c>
      <c r="B82" s="24" t="s">
        <v>49</v>
      </c>
      <c r="C82" s="113">
        <f>C80+C22</f>
        <v>0</v>
      </c>
      <c r="D82" s="113">
        <f>D80+D22</f>
        <v>0</v>
      </c>
      <c r="E82" s="83"/>
      <c r="F82" s="84"/>
    </row>
    <row r="83" spans="1:6" ht="15.75" thickBot="1" x14ac:dyDescent="0.3">
      <c r="A83" s="16"/>
      <c r="B83" s="33"/>
    </row>
    <row r="84" spans="1:6" x14ac:dyDescent="0.25">
      <c r="A84" s="66"/>
      <c r="B84" s="91"/>
      <c r="C84" s="95" t="s">
        <v>94</v>
      </c>
    </row>
    <row r="85" spans="1:6" x14ac:dyDescent="0.25">
      <c r="A85" s="67"/>
      <c r="B85" s="92" t="s">
        <v>0</v>
      </c>
      <c r="C85" s="96" t="s">
        <v>119</v>
      </c>
    </row>
    <row r="86" spans="1:6" x14ac:dyDescent="0.25">
      <c r="A86" s="9">
        <v>1000</v>
      </c>
      <c r="B86" s="93" t="s">
        <v>86</v>
      </c>
      <c r="C86" s="114"/>
    </row>
    <row r="87" spans="1:6" x14ac:dyDescent="0.25">
      <c r="A87" s="9">
        <v>1010</v>
      </c>
      <c r="B87" s="93" t="s">
        <v>87</v>
      </c>
      <c r="C87" s="114"/>
    </row>
    <row r="88" spans="1:6" x14ac:dyDescent="0.25">
      <c r="A88" s="103">
        <v>1020</v>
      </c>
      <c r="B88" s="104" t="s">
        <v>88</v>
      </c>
      <c r="C88" s="115"/>
    </row>
    <row r="89" spans="1:6" ht="15.75" thickBot="1" x14ac:dyDescent="0.3">
      <c r="A89" s="37">
        <v>1030</v>
      </c>
      <c r="B89" s="94" t="s">
        <v>118</v>
      </c>
      <c r="C89" s="116"/>
    </row>
    <row r="90" spans="1:6" ht="15.75" thickBot="1" x14ac:dyDescent="0.3">
      <c r="A90" s="16"/>
      <c r="B90" s="33"/>
    </row>
    <row r="91" spans="1:6" x14ac:dyDescent="0.25">
      <c r="A91" s="66"/>
      <c r="B91" s="91"/>
      <c r="C91" s="100" t="s">
        <v>71</v>
      </c>
      <c r="D91" s="136" t="s">
        <v>93</v>
      </c>
    </row>
    <row r="92" spans="1:6" x14ac:dyDescent="0.25">
      <c r="A92" s="67"/>
      <c r="B92" s="97" t="s">
        <v>95</v>
      </c>
      <c r="C92" s="101" t="s">
        <v>129</v>
      </c>
      <c r="D92" s="137" t="s">
        <v>130</v>
      </c>
    </row>
    <row r="93" spans="1:6" x14ac:dyDescent="0.25">
      <c r="A93" s="9">
        <v>1100</v>
      </c>
      <c r="B93" s="98" t="s">
        <v>127</v>
      </c>
      <c r="C93" s="140"/>
      <c r="D93" s="138"/>
    </row>
    <row r="94" spans="1:6" x14ac:dyDescent="0.25">
      <c r="A94" s="9">
        <v>1110</v>
      </c>
      <c r="B94" s="98" t="s">
        <v>128</v>
      </c>
      <c r="C94" s="140"/>
      <c r="D94" s="138"/>
    </row>
    <row r="95" spans="1:6" x14ac:dyDescent="0.25">
      <c r="A95" s="9">
        <v>1120</v>
      </c>
      <c r="B95" s="98" t="s">
        <v>125</v>
      </c>
      <c r="C95" s="140"/>
      <c r="D95" s="138"/>
    </row>
    <row r="96" spans="1:6" x14ac:dyDescent="0.25">
      <c r="A96" s="9">
        <v>1130</v>
      </c>
      <c r="B96" s="98" t="s">
        <v>126</v>
      </c>
      <c r="C96" s="140"/>
      <c r="D96" s="138"/>
    </row>
    <row r="97" spans="1:6" x14ac:dyDescent="0.25">
      <c r="A97" s="9">
        <v>1140</v>
      </c>
      <c r="B97" s="98" t="s">
        <v>131</v>
      </c>
      <c r="C97" s="140"/>
      <c r="D97" s="138"/>
    </row>
    <row r="98" spans="1:6" x14ac:dyDescent="0.25">
      <c r="A98" s="9">
        <v>1150</v>
      </c>
      <c r="B98" s="98" t="s">
        <v>132</v>
      </c>
      <c r="C98" s="140"/>
      <c r="D98" s="138"/>
    </row>
    <row r="99" spans="1:6" ht="15.75" thickBot="1" x14ac:dyDescent="0.3">
      <c r="A99" s="37">
        <v>1160</v>
      </c>
      <c r="B99" s="99" t="s">
        <v>133</v>
      </c>
      <c r="C99" s="141"/>
      <c r="D99" s="139"/>
    </row>
    <row r="100" spans="1:6" ht="15.75" thickBot="1" x14ac:dyDescent="0.3">
      <c r="A100" s="16"/>
      <c r="B100" s="33"/>
    </row>
    <row r="101" spans="1:6" x14ac:dyDescent="0.25">
      <c r="A101" s="66"/>
      <c r="B101" s="91"/>
      <c r="C101" s="100" t="s">
        <v>99</v>
      </c>
      <c r="D101" s="31" t="s">
        <v>100</v>
      </c>
    </row>
    <row r="102" spans="1:6" x14ac:dyDescent="0.25">
      <c r="A102" s="67"/>
      <c r="B102" s="97" t="s">
        <v>120</v>
      </c>
      <c r="C102" s="101" t="s">
        <v>101</v>
      </c>
      <c r="D102" s="68" t="s">
        <v>98</v>
      </c>
    </row>
    <row r="103" spans="1:6" x14ac:dyDescent="0.25">
      <c r="A103" s="9">
        <v>1200</v>
      </c>
      <c r="B103" s="98" t="s">
        <v>926</v>
      </c>
      <c r="C103" s="126"/>
      <c r="D103" s="127"/>
    </row>
    <row r="104" spans="1:6" x14ac:dyDescent="0.25">
      <c r="A104" s="9">
        <v>1210</v>
      </c>
      <c r="B104" s="98" t="s">
        <v>927</v>
      </c>
      <c r="C104" s="126"/>
      <c r="D104" s="127"/>
    </row>
    <row r="105" spans="1:6" x14ac:dyDescent="0.25">
      <c r="A105" s="9">
        <v>1220</v>
      </c>
      <c r="B105" s="98" t="s">
        <v>928</v>
      </c>
      <c r="C105" s="126"/>
      <c r="D105" s="127"/>
    </row>
    <row r="106" spans="1:6" ht="15.75" thickBot="1" x14ac:dyDescent="0.3">
      <c r="A106" s="37">
        <v>1230</v>
      </c>
      <c r="B106" s="99" t="s">
        <v>929</v>
      </c>
      <c r="C106" s="128"/>
      <c r="D106" s="129"/>
    </row>
    <row r="107" spans="1:6" s="171" customFormat="1" ht="15.75" thickBot="1" x14ac:dyDescent="0.3">
      <c r="A107" s="169"/>
      <c r="B107" s="170"/>
      <c r="C107" s="168"/>
      <c r="D107" s="168"/>
    </row>
    <row r="108" spans="1:6" s="171" customFormat="1" x14ac:dyDescent="0.25">
      <c r="A108" s="177"/>
      <c r="B108" s="173"/>
      <c r="C108" s="180" t="s">
        <v>102</v>
      </c>
      <c r="D108" s="167" t="s">
        <v>920</v>
      </c>
      <c r="E108" s="167" t="s">
        <v>921</v>
      </c>
      <c r="F108" s="31" t="s">
        <v>922</v>
      </c>
    </row>
    <row r="109" spans="1:6" s="171" customFormat="1" x14ac:dyDescent="0.25">
      <c r="A109" s="178"/>
      <c r="B109" s="21" t="s">
        <v>923</v>
      </c>
      <c r="C109" s="174" t="s">
        <v>930</v>
      </c>
      <c r="D109" s="175" t="s">
        <v>931</v>
      </c>
      <c r="E109" s="175" t="s">
        <v>932</v>
      </c>
      <c r="F109" s="176" t="s">
        <v>933</v>
      </c>
    </row>
    <row r="110" spans="1:6" s="171" customFormat="1" x14ac:dyDescent="0.25">
      <c r="A110" s="178">
        <v>1300</v>
      </c>
      <c r="B110" s="6" t="s">
        <v>924</v>
      </c>
      <c r="C110" s="183"/>
      <c r="D110" s="181"/>
      <c r="E110" s="181"/>
      <c r="F110" s="127"/>
    </row>
    <row r="111" spans="1:6" s="171" customFormat="1" ht="15.75" thickBot="1" x14ac:dyDescent="0.3">
      <c r="A111" s="179">
        <v>1310</v>
      </c>
      <c r="B111" s="8" t="s">
        <v>925</v>
      </c>
      <c r="C111" s="184"/>
      <c r="D111" s="182"/>
      <c r="E111" s="182"/>
      <c r="F111" s="129"/>
    </row>
    <row r="112" spans="1:6" s="171" customFormat="1" ht="15.75" thickBot="1" x14ac:dyDescent="0.3">
      <c r="A112" s="172"/>
      <c r="B112" s="33"/>
    </row>
    <row r="113" spans="1:6" x14ac:dyDescent="0.25">
      <c r="A113" s="66"/>
      <c r="B113" s="187">
        <v>200</v>
      </c>
      <c r="C113" s="188"/>
      <c r="D113" s="188"/>
      <c r="E113" s="188"/>
      <c r="F113" s="189"/>
    </row>
    <row r="114" spans="1:6" ht="30" customHeight="1" x14ac:dyDescent="0.25">
      <c r="A114" s="67"/>
      <c r="B114" s="190" t="s">
        <v>934</v>
      </c>
      <c r="C114" s="191"/>
      <c r="D114" s="191"/>
      <c r="E114" s="191"/>
      <c r="F114" s="192"/>
    </row>
    <row r="115" spans="1:6" ht="99" customHeight="1" thickBot="1" x14ac:dyDescent="0.3">
      <c r="A115" s="69">
        <v>2000</v>
      </c>
      <c r="B115" s="193"/>
      <c r="C115" s="194"/>
      <c r="D115" s="194"/>
      <c r="E115" s="195"/>
      <c r="F115" s="196"/>
    </row>
  </sheetData>
  <sheetProtection algorithmName="SHA-512" hashValue="5kWs8rsHWpJMSIUzsR9TF53ixFKEZfObqbyfbWfKwbTWBUScAk6865HTDolsMTV/kyV0bce7vVj9e43hxX7cMw==" saltValue="BObn3h0DT7cEMRuSFv7jnA==" spinCount="100000" sheet="1" objects="1" scenarios="1"/>
  <protectedRanges>
    <protectedRange sqref="C10:D17 C19:D21 F19:F21 C25:F31 C33:F49 C51:F55 C57:F76 C78:F79 C86:C89 C93:D99 C103:D106 C110:F111 B115" name="Data Entry"/>
  </protectedRanges>
  <mergeCells count="4">
    <mergeCell ref="A1:F1"/>
    <mergeCell ref="B113:F113"/>
    <mergeCell ref="B114:F114"/>
    <mergeCell ref="B115:F115"/>
  </mergeCells>
  <phoneticPr fontId="11" type="noConversion"/>
  <pageMargins left="0.7" right="0.7" top="0.75" bottom="0.75" header="0.3" footer="0.3"/>
  <pageSetup orientation="portrait" r:id="rId1"/>
  <ignoredErrors>
    <ignoredError sqref="C84 C91:D91 C101:D101 C108:F10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F8F4A-457D-440D-9E80-866C9D13151F}">
          <x14:formula1>
            <xm:f>list!$A$2:$A$7</xm:f>
          </x14:formula1>
          <xm:sqref>E78:E79 E25:E31 E33:E49 E57:E76 E51:E55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5479-74C7-4DE5-AB9A-36A09B819BA5}">
  <sheetPr codeName="Sheet2">
    <tabColor rgb="FF92D050"/>
  </sheetPr>
  <dimension ref="A1:G83"/>
  <sheetViews>
    <sheetView zoomScale="85" zoomScaleNormal="85" workbookViewId="0">
      <selection activeCell="A2" sqref="A2"/>
    </sheetView>
  </sheetViews>
  <sheetFormatPr defaultRowHeight="15" x14ac:dyDescent="0.25"/>
  <cols>
    <col min="1" max="1" width="6.85546875" customWidth="1"/>
    <col min="2" max="2" width="98.42578125" bestFit="1" customWidth="1"/>
    <col min="3" max="3" width="36.140625" customWidth="1"/>
    <col min="4" max="5" width="34.85546875" customWidth="1"/>
    <col min="6" max="6" width="24.28515625" customWidth="1"/>
    <col min="7" max="7" width="49.7109375" customWidth="1"/>
  </cols>
  <sheetData>
    <row r="1" spans="1:7" ht="31.5" x14ac:dyDescent="0.5">
      <c r="A1" s="197" t="s">
        <v>50</v>
      </c>
      <c r="B1" s="197"/>
      <c r="C1" s="197"/>
      <c r="D1" s="197"/>
      <c r="E1" s="197"/>
      <c r="F1" s="197"/>
      <c r="G1" s="197"/>
    </row>
    <row r="2" spans="1:7" ht="15.75" thickBot="1" x14ac:dyDescent="0.3"/>
    <row r="3" spans="1:7" x14ac:dyDescent="0.25">
      <c r="A3" s="28"/>
      <c r="B3" s="34">
        <v>10</v>
      </c>
      <c r="C3" s="35">
        <v>30</v>
      </c>
      <c r="D3" s="29">
        <v>60</v>
      </c>
      <c r="E3" s="30">
        <v>70</v>
      </c>
      <c r="F3" s="32">
        <v>80</v>
      </c>
      <c r="G3" s="31">
        <v>90</v>
      </c>
    </row>
    <row r="4" spans="1:7" x14ac:dyDescent="0.25">
      <c r="A4" s="52"/>
      <c r="B4" s="53" t="s">
        <v>0</v>
      </c>
      <c r="C4" s="198" t="s">
        <v>107</v>
      </c>
      <c r="D4" s="198"/>
      <c r="E4" s="199"/>
      <c r="F4" s="200" t="s">
        <v>57</v>
      </c>
      <c r="G4" s="203" t="s">
        <v>121</v>
      </c>
    </row>
    <row r="5" spans="1:7" ht="30" x14ac:dyDescent="0.25">
      <c r="A5" s="54"/>
      <c r="B5" s="55"/>
      <c r="C5" s="19" t="s">
        <v>11</v>
      </c>
      <c r="D5" s="5" t="s">
        <v>12</v>
      </c>
      <c r="E5" s="11" t="s">
        <v>13</v>
      </c>
      <c r="F5" s="201"/>
      <c r="G5" s="204"/>
    </row>
    <row r="6" spans="1:7" ht="15.75" thickBot="1" x14ac:dyDescent="0.3">
      <c r="A6" s="56"/>
      <c r="B6" s="57"/>
      <c r="C6" s="85" t="s">
        <v>124</v>
      </c>
      <c r="D6" s="85" t="s">
        <v>124</v>
      </c>
      <c r="E6" s="13"/>
      <c r="F6" s="202"/>
      <c r="G6" s="205"/>
    </row>
    <row r="7" spans="1:7" x14ac:dyDescent="0.25">
      <c r="A7" s="36"/>
      <c r="B7" s="145" t="s">
        <v>1</v>
      </c>
      <c r="C7" s="105"/>
      <c r="D7" s="117"/>
      <c r="E7" s="118"/>
      <c r="F7" s="14"/>
      <c r="G7" s="15"/>
    </row>
    <row r="8" spans="1:7" x14ac:dyDescent="0.25">
      <c r="A8" s="142"/>
      <c r="B8" s="143" t="s">
        <v>134</v>
      </c>
      <c r="C8" s="144"/>
      <c r="D8" s="149"/>
      <c r="E8" s="150"/>
      <c r="F8" s="151"/>
      <c r="G8" s="152"/>
    </row>
    <row r="9" spans="1:7" x14ac:dyDescent="0.25">
      <c r="A9" s="9">
        <v>100</v>
      </c>
      <c r="B9" s="6" t="s">
        <v>137</v>
      </c>
      <c r="C9" s="106">
        <f>'1. ICAAP'!D9</f>
        <v>0</v>
      </c>
      <c r="D9" s="119">
        <f>SUM(D10:D12)</f>
        <v>0</v>
      </c>
      <c r="E9" s="120">
        <f>C9-D9</f>
        <v>0</v>
      </c>
      <c r="F9" s="12"/>
      <c r="G9" s="6"/>
    </row>
    <row r="10" spans="1:7" x14ac:dyDescent="0.25">
      <c r="A10" s="9">
        <v>110</v>
      </c>
      <c r="B10" s="20" t="s">
        <v>17</v>
      </c>
      <c r="C10" s="106">
        <f>'1. ICAAP'!D10</f>
        <v>0</v>
      </c>
      <c r="D10" s="121"/>
      <c r="E10" s="120">
        <f t="shared" ref="E10:E76" si="0">C10-D10</f>
        <v>0</v>
      </c>
      <c r="F10" s="7"/>
      <c r="G10" s="10"/>
    </row>
    <row r="11" spans="1:7" x14ac:dyDescent="0.25">
      <c r="A11" s="9">
        <v>120</v>
      </c>
      <c r="B11" s="20" t="s">
        <v>18</v>
      </c>
      <c r="C11" s="106">
        <f>'1. ICAAP'!D11</f>
        <v>0</v>
      </c>
      <c r="D11" s="121"/>
      <c r="E11" s="120">
        <f t="shared" si="0"/>
        <v>0</v>
      </c>
      <c r="F11" s="7"/>
      <c r="G11" s="10"/>
    </row>
    <row r="12" spans="1:7" x14ac:dyDescent="0.25">
      <c r="A12" s="9">
        <v>130</v>
      </c>
      <c r="B12" s="20" t="s">
        <v>19</v>
      </c>
      <c r="C12" s="106">
        <f>'1. ICAAP'!D12</f>
        <v>0</v>
      </c>
      <c r="D12" s="121"/>
      <c r="E12" s="120">
        <f t="shared" si="0"/>
        <v>0</v>
      </c>
      <c r="F12" s="7"/>
      <c r="G12" s="10"/>
    </row>
    <row r="13" spans="1:7" x14ac:dyDescent="0.25">
      <c r="A13" s="9">
        <v>140</v>
      </c>
      <c r="B13" s="6" t="s">
        <v>106</v>
      </c>
      <c r="C13" s="106">
        <f>'1. ICAAP'!D13</f>
        <v>0</v>
      </c>
      <c r="D13" s="121"/>
      <c r="E13" s="120">
        <f t="shared" si="0"/>
        <v>0</v>
      </c>
      <c r="F13" s="7"/>
      <c r="G13" s="10"/>
    </row>
    <row r="14" spans="1:7" x14ac:dyDescent="0.25">
      <c r="A14" s="9">
        <v>150</v>
      </c>
      <c r="B14" s="6" t="s">
        <v>2</v>
      </c>
      <c r="C14" s="106">
        <f>'1. ICAAP'!D14</f>
        <v>0</v>
      </c>
      <c r="D14" s="121"/>
      <c r="E14" s="120">
        <f t="shared" si="0"/>
        <v>0</v>
      </c>
      <c r="F14" s="7"/>
      <c r="G14" s="10"/>
    </row>
    <row r="15" spans="1:7" x14ac:dyDescent="0.25">
      <c r="A15" s="9">
        <v>160</v>
      </c>
      <c r="B15" s="6" t="s">
        <v>3</v>
      </c>
      <c r="C15" s="106">
        <f>'1. ICAAP'!D15</f>
        <v>0</v>
      </c>
      <c r="D15" s="121"/>
      <c r="E15" s="120">
        <f t="shared" ref="E15" si="1">C15-D15</f>
        <v>0</v>
      </c>
      <c r="F15" s="7"/>
      <c r="G15" s="10"/>
    </row>
    <row r="16" spans="1:7" x14ac:dyDescent="0.25">
      <c r="A16" s="9">
        <v>170</v>
      </c>
      <c r="B16" s="6" t="s">
        <v>85</v>
      </c>
      <c r="C16" s="106">
        <f>'1. ICAAP'!D16</f>
        <v>0</v>
      </c>
      <c r="D16" s="121"/>
      <c r="E16" s="120">
        <f t="shared" si="0"/>
        <v>0</v>
      </c>
      <c r="F16" s="7"/>
      <c r="G16" s="10"/>
    </row>
    <row r="17" spans="1:7" x14ac:dyDescent="0.25">
      <c r="A17" s="9">
        <v>180</v>
      </c>
      <c r="B17" s="6" t="s">
        <v>82</v>
      </c>
      <c r="C17" s="106">
        <f>'1. ICAAP'!D17</f>
        <v>0</v>
      </c>
      <c r="D17" s="121"/>
      <c r="E17" s="120">
        <f t="shared" si="0"/>
        <v>0</v>
      </c>
      <c r="F17" s="7"/>
      <c r="G17" s="10"/>
    </row>
    <row r="18" spans="1:7" x14ac:dyDescent="0.25">
      <c r="A18" s="9">
        <v>190</v>
      </c>
      <c r="B18" s="21" t="s">
        <v>112</v>
      </c>
      <c r="C18" s="106">
        <f>'1. ICAAP'!D18</f>
        <v>0</v>
      </c>
      <c r="D18" s="119">
        <f>SUM(D10:D17)</f>
        <v>0</v>
      </c>
      <c r="E18" s="120">
        <f t="shared" si="0"/>
        <v>0</v>
      </c>
      <c r="F18" s="3"/>
      <c r="G18" s="6"/>
    </row>
    <row r="19" spans="1:7" x14ac:dyDescent="0.25">
      <c r="A19" s="9">
        <v>200</v>
      </c>
      <c r="B19" s="22" t="s">
        <v>109</v>
      </c>
      <c r="C19" s="106">
        <f>'1. ICAAP'!D19</f>
        <v>0</v>
      </c>
      <c r="D19" s="121"/>
      <c r="E19" s="120">
        <f t="shared" ref="E19:E20" si="2">C19-D19</f>
        <v>0</v>
      </c>
      <c r="F19" s="7"/>
      <c r="G19" s="10"/>
    </row>
    <row r="20" spans="1:7" x14ac:dyDescent="0.25">
      <c r="A20" s="9">
        <v>210</v>
      </c>
      <c r="B20" s="22" t="s">
        <v>110</v>
      </c>
      <c r="C20" s="106">
        <f>'1. ICAAP'!D20</f>
        <v>0</v>
      </c>
      <c r="D20" s="121"/>
      <c r="E20" s="120">
        <f t="shared" si="2"/>
        <v>0</v>
      </c>
      <c r="F20" s="7"/>
      <c r="G20" s="10"/>
    </row>
    <row r="21" spans="1:7" x14ac:dyDescent="0.25">
      <c r="A21" s="9">
        <v>220</v>
      </c>
      <c r="B21" s="22" t="s">
        <v>111</v>
      </c>
      <c r="C21" s="106">
        <f>'1. ICAAP'!D21</f>
        <v>0</v>
      </c>
      <c r="D21" s="121"/>
      <c r="E21" s="120">
        <f t="shared" ref="E21:E22" si="3">C21-D21</f>
        <v>0</v>
      </c>
      <c r="F21" s="7"/>
      <c r="G21" s="10"/>
    </row>
    <row r="22" spans="1:7" x14ac:dyDescent="0.25">
      <c r="A22" s="9">
        <v>230</v>
      </c>
      <c r="B22" s="21" t="s">
        <v>139</v>
      </c>
      <c r="C22" s="106">
        <f>'1. ICAAP'!D22</f>
        <v>0</v>
      </c>
      <c r="D22" s="119">
        <f>SUM(D18:D21)</f>
        <v>0</v>
      </c>
      <c r="E22" s="120">
        <f t="shared" si="3"/>
        <v>0</v>
      </c>
      <c r="F22" s="3"/>
      <c r="G22" s="6"/>
    </row>
    <row r="23" spans="1:7" x14ac:dyDescent="0.25">
      <c r="A23" s="9"/>
      <c r="B23" s="21" t="s">
        <v>135</v>
      </c>
      <c r="C23" s="106"/>
      <c r="D23" s="119"/>
      <c r="E23" s="120"/>
      <c r="F23" s="3"/>
      <c r="G23" s="6"/>
    </row>
    <row r="24" spans="1:7" x14ac:dyDescent="0.25">
      <c r="A24" s="9">
        <v>300</v>
      </c>
      <c r="B24" s="21" t="s">
        <v>6</v>
      </c>
      <c r="C24" s="106">
        <f>'1. ICAAP'!D24</f>
        <v>0</v>
      </c>
      <c r="D24" s="119">
        <f>SUM(D25:D31)</f>
        <v>0</v>
      </c>
      <c r="E24" s="120">
        <f t="shared" si="0"/>
        <v>0</v>
      </c>
      <c r="F24" s="3"/>
      <c r="G24" s="6"/>
    </row>
    <row r="25" spans="1:7" x14ac:dyDescent="0.25">
      <c r="A25" s="9">
        <v>310</v>
      </c>
      <c r="B25" s="22" t="s">
        <v>114</v>
      </c>
      <c r="C25" s="106">
        <f>'1. ICAAP'!D25</f>
        <v>0</v>
      </c>
      <c r="D25" s="122"/>
      <c r="E25" s="120">
        <f t="shared" si="0"/>
        <v>0</v>
      </c>
      <c r="F25" s="7"/>
      <c r="G25" s="10"/>
    </row>
    <row r="26" spans="1:7" x14ac:dyDescent="0.25">
      <c r="A26" s="9">
        <v>320</v>
      </c>
      <c r="B26" s="22" t="s">
        <v>20</v>
      </c>
      <c r="C26" s="106">
        <f>'1. ICAAP'!D26</f>
        <v>0</v>
      </c>
      <c r="D26" s="123"/>
      <c r="E26" s="120">
        <f t="shared" si="0"/>
        <v>0</v>
      </c>
      <c r="F26" s="7"/>
      <c r="G26" s="10"/>
    </row>
    <row r="27" spans="1:7" x14ac:dyDescent="0.25">
      <c r="A27" s="9">
        <v>330</v>
      </c>
      <c r="B27" s="22" t="s">
        <v>21</v>
      </c>
      <c r="C27" s="106">
        <f>'1. ICAAP'!D27</f>
        <v>0</v>
      </c>
      <c r="D27" s="123"/>
      <c r="E27" s="120">
        <f t="shared" si="0"/>
        <v>0</v>
      </c>
      <c r="F27" s="7"/>
      <c r="G27" s="10"/>
    </row>
    <row r="28" spans="1:7" x14ac:dyDescent="0.25">
      <c r="A28" s="9">
        <v>340</v>
      </c>
      <c r="B28" s="22" t="s">
        <v>22</v>
      </c>
      <c r="C28" s="106">
        <f>'1. ICAAP'!D28</f>
        <v>0</v>
      </c>
      <c r="D28" s="123"/>
      <c r="E28" s="120">
        <f t="shared" si="0"/>
        <v>0</v>
      </c>
      <c r="F28" s="7"/>
      <c r="G28" s="10"/>
    </row>
    <row r="29" spans="1:7" x14ac:dyDescent="0.25">
      <c r="A29" s="9">
        <v>350</v>
      </c>
      <c r="B29" s="22" t="s">
        <v>23</v>
      </c>
      <c r="C29" s="106">
        <f>'1. ICAAP'!D29</f>
        <v>0</v>
      </c>
      <c r="D29" s="123"/>
      <c r="E29" s="120">
        <f t="shared" si="0"/>
        <v>0</v>
      </c>
      <c r="F29" s="7"/>
      <c r="G29" s="10"/>
    </row>
    <row r="30" spans="1:7" x14ac:dyDescent="0.25">
      <c r="A30" s="9">
        <v>360</v>
      </c>
      <c r="B30" s="22" t="s">
        <v>24</v>
      </c>
      <c r="C30" s="106">
        <f>'1. ICAAP'!D30</f>
        <v>0</v>
      </c>
      <c r="D30" s="123"/>
      <c r="E30" s="120">
        <f t="shared" si="0"/>
        <v>0</v>
      </c>
      <c r="F30" s="7"/>
      <c r="G30" s="10"/>
    </row>
    <row r="31" spans="1:7" x14ac:dyDescent="0.25">
      <c r="A31" s="9">
        <v>370</v>
      </c>
      <c r="B31" s="22" t="s">
        <v>25</v>
      </c>
      <c r="C31" s="106">
        <f>'1. ICAAP'!D31</f>
        <v>0</v>
      </c>
      <c r="D31" s="123"/>
      <c r="E31" s="120">
        <f t="shared" si="0"/>
        <v>0</v>
      </c>
      <c r="F31" s="7"/>
      <c r="G31" s="10"/>
    </row>
    <row r="32" spans="1:7" x14ac:dyDescent="0.25">
      <c r="A32" s="9">
        <v>400</v>
      </c>
      <c r="B32" s="21" t="s">
        <v>7</v>
      </c>
      <c r="C32" s="106">
        <f>'1. ICAAP'!D32</f>
        <v>0</v>
      </c>
      <c r="D32" s="119">
        <f>SUM(D33:D49)</f>
        <v>0</v>
      </c>
      <c r="E32" s="120">
        <f t="shared" si="0"/>
        <v>0</v>
      </c>
      <c r="F32" s="3"/>
      <c r="G32" s="6"/>
    </row>
    <row r="33" spans="1:7" x14ac:dyDescent="0.25">
      <c r="A33" s="9">
        <v>410</v>
      </c>
      <c r="B33" s="22" t="s">
        <v>115</v>
      </c>
      <c r="C33" s="106">
        <f>'1. ICAAP'!D33</f>
        <v>0</v>
      </c>
      <c r="D33" s="123"/>
      <c r="E33" s="120">
        <f t="shared" si="0"/>
        <v>0</v>
      </c>
      <c r="F33" s="7"/>
      <c r="G33" s="10"/>
    </row>
    <row r="34" spans="1:7" x14ac:dyDescent="0.25">
      <c r="A34" s="9">
        <v>420</v>
      </c>
      <c r="B34" s="22" t="s">
        <v>26</v>
      </c>
      <c r="C34" s="106">
        <f>'1. ICAAP'!D34</f>
        <v>0</v>
      </c>
      <c r="D34" s="123"/>
      <c r="E34" s="120">
        <f t="shared" si="0"/>
        <v>0</v>
      </c>
      <c r="F34" s="7"/>
      <c r="G34" s="10"/>
    </row>
    <row r="35" spans="1:7" x14ac:dyDescent="0.25">
      <c r="A35" s="9">
        <v>430</v>
      </c>
      <c r="B35" s="20" t="s">
        <v>67</v>
      </c>
      <c r="C35" s="106">
        <f>'1. ICAAP'!D35</f>
        <v>0</v>
      </c>
      <c r="D35" s="123"/>
      <c r="E35" s="120">
        <f t="shared" si="0"/>
        <v>0</v>
      </c>
      <c r="F35" s="7"/>
      <c r="G35" s="10"/>
    </row>
    <row r="36" spans="1:7" x14ac:dyDescent="0.25">
      <c r="A36" s="9">
        <v>440</v>
      </c>
      <c r="B36" s="20" t="s">
        <v>68</v>
      </c>
      <c r="C36" s="106">
        <f>'1. ICAAP'!D36</f>
        <v>0</v>
      </c>
      <c r="D36" s="123"/>
      <c r="E36" s="120">
        <f t="shared" si="0"/>
        <v>0</v>
      </c>
      <c r="F36" s="7"/>
      <c r="G36" s="10"/>
    </row>
    <row r="37" spans="1:7" x14ac:dyDescent="0.25">
      <c r="A37" s="9">
        <v>450</v>
      </c>
      <c r="B37" s="20" t="s">
        <v>27</v>
      </c>
      <c r="C37" s="106">
        <f>'1. ICAAP'!D37</f>
        <v>0</v>
      </c>
      <c r="D37" s="123"/>
      <c r="E37" s="120">
        <f t="shared" si="0"/>
        <v>0</v>
      </c>
      <c r="F37" s="7"/>
      <c r="G37" s="10"/>
    </row>
    <row r="38" spans="1:7" x14ac:dyDescent="0.25">
      <c r="A38" s="9">
        <v>460</v>
      </c>
      <c r="B38" s="20" t="s">
        <v>52</v>
      </c>
      <c r="C38" s="106">
        <f>'1. ICAAP'!D38</f>
        <v>0</v>
      </c>
      <c r="D38" s="123"/>
      <c r="E38" s="120">
        <f t="shared" si="0"/>
        <v>0</v>
      </c>
      <c r="F38" s="7"/>
      <c r="G38" s="10"/>
    </row>
    <row r="39" spans="1:7" x14ac:dyDescent="0.25">
      <c r="A39" s="9">
        <v>470</v>
      </c>
      <c r="B39" s="20" t="s">
        <v>69</v>
      </c>
      <c r="C39" s="106">
        <f>'1. ICAAP'!D39</f>
        <v>0</v>
      </c>
      <c r="D39" s="123"/>
      <c r="E39" s="120">
        <f t="shared" si="0"/>
        <v>0</v>
      </c>
      <c r="F39" s="7"/>
      <c r="G39" s="10"/>
    </row>
    <row r="40" spans="1:7" x14ac:dyDescent="0.25">
      <c r="A40" s="9">
        <v>480</v>
      </c>
      <c r="B40" s="20" t="s">
        <v>70</v>
      </c>
      <c r="C40" s="106">
        <f>'1. ICAAP'!D40</f>
        <v>0</v>
      </c>
      <c r="D40" s="123"/>
      <c r="E40" s="120">
        <f t="shared" si="0"/>
        <v>0</v>
      </c>
      <c r="F40" s="7"/>
      <c r="G40" s="10"/>
    </row>
    <row r="41" spans="1:7" x14ac:dyDescent="0.25">
      <c r="A41" s="9">
        <v>490</v>
      </c>
      <c r="B41" s="20" t="s">
        <v>116</v>
      </c>
      <c r="C41" s="106">
        <f>'1. ICAAP'!D41</f>
        <v>0</v>
      </c>
      <c r="D41" s="123"/>
      <c r="E41" s="120">
        <f t="shared" si="0"/>
        <v>0</v>
      </c>
      <c r="F41" s="7"/>
      <c r="G41" s="10"/>
    </row>
    <row r="42" spans="1:7" x14ac:dyDescent="0.25">
      <c r="A42" s="9">
        <v>500</v>
      </c>
      <c r="B42" s="20" t="s">
        <v>62</v>
      </c>
      <c r="C42" s="106">
        <f>'1. ICAAP'!D42</f>
        <v>0</v>
      </c>
      <c r="D42" s="123"/>
      <c r="E42" s="120">
        <f t="shared" si="0"/>
        <v>0</v>
      </c>
      <c r="F42" s="7"/>
      <c r="G42" s="10"/>
    </row>
    <row r="43" spans="1:7" x14ac:dyDescent="0.25">
      <c r="A43" s="9">
        <v>510</v>
      </c>
      <c r="B43" s="20" t="s">
        <v>63</v>
      </c>
      <c r="C43" s="106">
        <f>'1. ICAAP'!D43</f>
        <v>0</v>
      </c>
      <c r="D43" s="123"/>
      <c r="E43" s="120">
        <f t="shared" si="0"/>
        <v>0</v>
      </c>
      <c r="F43" s="7"/>
      <c r="G43" s="10"/>
    </row>
    <row r="44" spans="1:7" x14ac:dyDescent="0.25">
      <c r="A44" s="9">
        <v>520</v>
      </c>
      <c r="B44" s="20" t="s">
        <v>64</v>
      </c>
      <c r="C44" s="106">
        <f>'1. ICAAP'!D44</f>
        <v>0</v>
      </c>
      <c r="D44" s="123"/>
      <c r="E44" s="120">
        <f t="shared" si="0"/>
        <v>0</v>
      </c>
      <c r="F44" s="7"/>
      <c r="G44" s="10"/>
    </row>
    <row r="45" spans="1:7" x14ac:dyDescent="0.25">
      <c r="A45" s="9">
        <v>530</v>
      </c>
      <c r="B45" s="20" t="s">
        <v>61</v>
      </c>
      <c r="C45" s="106">
        <f>'1. ICAAP'!D45</f>
        <v>0</v>
      </c>
      <c r="D45" s="123"/>
      <c r="E45" s="120">
        <f t="shared" si="0"/>
        <v>0</v>
      </c>
      <c r="F45" s="7"/>
      <c r="G45" s="10"/>
    </row>
    <row r="46" spans="1:7" x14ac:dyDescent="0.25">
      <c r="A46" s="9">
        <v>540</v>
      </c>
      <c r="B46" s="20" t="s">
        <v>65</v>
      </c>
      <c r="C46" s="106">
        <f>'1. ICAAP'!D46</f>
        <v>0</v>
      </c>
      <c r="D46" s="123"/>
      <c r="E46" s="120">
        <f t="shared" si="0"/>
        <v>0</v>
      </c>
      <c r="F46" s="7"/>
      <c r="G46" s="10"/>
    </row>
    <row r="47" spans="1:7" x14ac:dyDescent="0.25">
      <c r="A47" s="9">
        <v>550</v>
      </c>
      <c r="B47" s="20" t="s">
        <v>84</v>
      </c>
      <c r="C47" s="106">
        <f>'1. ICAAP'!D47</f>
        <v>0</v>
      </c>
      <c r="D47" s="123"/>
      <c r="E47" s="120">
        <f t="shared" si="0"/>
        <v>0</v>
      </c>
      <c r="F47" s="7"/>
      <c r="G47" s="10"/>
    </row>
    <row r="48" spans="1:7" x14ac:dyDescent="0.25">
      <c r="A48" s="9">
        <v>560</v>
      </c>
      <c r="B48" s="20" t="s">
        <v>66</v>
      </c>
      <c r="C48" s="106">
        <f>'1. ICAAP'!D48</f>
        <v>0</v>
      </c>
      <c r="D48" s="123"/>
      <c r="E48" s="120">
        <f t="shared" si="0"/>
        <v>0</v>
      </c>
      <c r="F48" s="7"/>
      <c r="G48" s="10"/>
    </row>
    <row r="49" spans="1:7" x14ac:dyDescent="0.25">
      <c r="A49" s="9">
        <v>570</v>
      </c>
      <c r="B49" s="20" t="s">
        <v>28</v>
      </c>
      <c r="C49" s="106">
        <f>'1. ICAAP'!D49</f>
        <v>0</v>
      </c>
      <c r="D49" s="123"/>
      <c r="E49" s="120">
        <f t="shared" si="0"/>
        <v>0</v>
      </c>
      <c r="F49" s="7"/>
      <c r="G49" s="10"/>
    </row>
    <row r="50" spans="1:7" x14ac:dyDescent="0.25">
      <c r="A50" s="9">
        <v>600</v>
      </c>
      <c r="B50" s="21" t="s">
        <v>8</v>
      </c>
      <c r="C50" s="106">
        <f>'1. ICAAP'!D50</f>
        <v>0</v>
      </c>
      <c r="D50" s="119">
        <f>SUM(D51:D55)</f>
        <v>0</v>
      </c>
      <c r="E50" s="120">
        <f t="shared" si="0"/>
        <v>0</v>
      </c>
      <c r="F50" s="3"/>
      <c r="G50" s="6"/>
    </row>
    <row r="51" spans="1:7" x14ac:dyDescent="0.25">
      <c r="A51" s="9">
        <v>610</v>
      </c>
      <c r="B51" s="22" t="s">
        <v>117</v>
      </c>
      <c r="C51" s="106">
        <f>'1. ICAAP'!D51</f>
        <v>0</v>
      </c>
      <c r="D51" s="122"/>
      <c r="E51" s="120">
        <f t="shared" si="0"/>
        <v>0</v>
      </c>
      <c r="F51" s="7"/>
      <c r="G51" s="10"/>
    </row>
    <row r="52" spans="1:7" x14ac:dyDescent="0.25">
      <c r="A52" s="9">
        <v>620</v>
      </c>
      <c r="B52" s="6" t="s">
        <v>53</v>
      </c>
      <c r="C52" s="106">
        <f>'1. ICAAP'!D52</f>
        <v>0</v>
      </c>
      <c r="D52" s="123"/>
      <c r="E52" s="120">
        <f t="shared" si="0"/>
        <v>0</v>
      </c>
      <c r="F52" s="7"/>
      <c r="G52" s="10"/>
    </row>
    <row r="53" spans="1:7" x14ac:dyDescent="0.25">
      <c r="A53" s="9">
        <v>630</v>
      </c>
      <c r="B53" s="6" t="s">
        <v>54</v>
      </c>
      <c r="C53" s="106">
        <f>'1. ICAAP'!D53</f>
        <v>0</v>
      </c>
      <c r="D53" s="123"/>
      <c r="E53" s="120">
        <f t="shared" si="0"/>
        <v>0</v>
      </c>
      <c r="F53" s="7"/>
      <c r="G53" s="10"/>
    </row>
    <row r="54" spans="1:7" x14ac:dyDescent="0.25">
      <c r="A54" s="9">
        <v>640</v>
      </c>
      <c r="B54" s="6" t="s">
        <v>55</v>
      </c>
      <c r="C54" s="106">
        <f>'1. ICAAP'!D54</f>
        <v>0</v>
      </c>
      <c r="D54" s="123"/>
      <c r="E54" s="120">
        <f t="shared" si="0"/>
        <v>0</v>
      </c>
      <c r="F54" s="7"/>
      <c r="G54" s="10"/>
    </row>
    <row r="55" spans="1:7" x14ac:dyDescent="0.25">
      <c r="A55" s="9">
        <v>650</v>
      </c>
      <c r="B55" s="6" t="s">
        <v>81</v>
      </c>
      <c r="C55" s="106">
        <f>'1. ICAAP'!D55</f>
        <v>0</v>
      </c>
      <c r="D55" s="123"/>
      <c r="E55" s="120">
        <f t="shared" si="0"/>
        <v>0</v>
      </c>
      <c r="F55" s="7"/>
      <c r="G55" s="10"/>
    </row>
    <row r="56" spans="1:7" x14ac:dyDescent="0.25">
      <c r="A56" s="9">
        <v>700</v>
      </c>
      <c r="B56" s="21" t="s">
        <v>9</v>
      </c>
      <c r="C56" s="106">
        <f>'1. ICAAP'!D56</f>
        <v>0</v>
      </c>
      <c r="D56" s="119">
        <f>SUM(D57:D75)</f>
        <v>0</v>
      </c>
      <c r="E56" s="120">
        <f t="shared" si="0"/>
        <v>0</v>
      </c>
      <c r="F56" s="3"/>
      <c r="G56" s="6"/>
    </row>
    <row r="57" spans="1:7" x14ac:dyDescent="0.25">
      <c r="A57" s="9">
        <v>710</v>
      </c>
      <c r="B57" s="6" t="s">
        <v>80</v>
      </c>
      <c r="C57" s="106">
        <f>'1. ICAAP'!D57</f>
        <v>0</v>
      </c>
      <c r="D57" s="123"/>
      <c r="E57" s="120">
        <f t="shared" si="0"/>
        <v>0</v>
      </c>
      <c r="F57" s="7"/>
      <c r="G57" s="51"/>
    </row>
    <row r="58" spans="1:7" x14ac:dyDescent="0.25">
      <c r="A58" s="9">
        <v>720</v>
      </c>
      <c r="B58" s="22" t="s">
        <v>29</v>
      </c>
      <c r="C58" s="106">
        <f>'1. ICAAP'!D58</f>
        <v>0</v>
      </c>
      <c r="D58" s="123"/>
      <c r="E58" s="120">
        <f t="shared" si="0"/>
        <v>0</v>
      </c>
      <c r="F58" s="7"/>
      <c r="G58" s="10"/>
    </row>
    <row r="59" spans="1:7" x14ac:dyDescent="0.25">
      <c r="A59" s="9">
        <v>730</v>
      </c>
      <c r="B59" s="22" t="s">
        <v>30</v>
      </c>
      <c r="C59" s="106">
        <f>'1. ICAAP'!D59</f>
        <v>0</v>
      </c>
      <c r="D59" s="123"/>
      <c r="E59" s="120">
        <f t="shared" si="0"/>
        <v>0</v>
      </c>
      <c r="F59" s="7"/>
      <c r="G59" s="10"/>
    </row>
    <row r="60" spans="1:7" x14ac:dyDescent="0.25">
      <c r="A60" s="9">
        <v>740</v>
      </c>
      <c r="B60" s="22" t="s">
        <v>31</v>
      </c>
      <c r="C60" s="106">
        <f>'1. ICAAP'!D60</f>
        <v>0</v>
      </c>
      <c r="D60" s="123"/>
      <c r="E60" s="120">
        <f t="shared" si="0"/>
        <v>0</v>
      </c>
      <c r="F60" s="7"/>
      <c r="G60" s="10"/>
    </row>
    <row r="61" spans="1:7" x14ac:dyDescent="0.25">
      <c r="A61" s="9">
        <v>750</v>
      </c>
      <c r="B61" s="22" t="s">
        <v>32</v>
      </c>
      <c r="C61" s="106">
        <f>'1. ICAAP'!D61</f>
        <v>0</v>
      </c>
      <c r="D61" s="123"/>
      <c r="E61" s="120">
        <f t="shared" si="0"/>
        <v>0</v>
      </c>
      <c r="F61" s="7"/>
      <c r="G61" s="10"/>
    </row>
    <row r="62" spans="1:7" x14ac:dyDescent="0.25">
      <c r="A62" s="9">
        <v>760</v>
      </c>
      <c r="B62" s="22" t="s">
        <v>33</v>
      </c>
      <c r="C62" s="106">
        <f>'1. ICAAP'!D62</f>
        <v>0</v>
      </c>
      <c r="D62" s="123"/>
      <c r="E62" s="120">
        <f t="shared" si="0"/>
        <v>0</v>
      </c>
      <c r="F62" s="7"/>
      <c r="G62" s="10"/>
    </row>
    <row r="63" spans="1:7" x14ac:dyDescent="0.25">
      <c r="A63" s="9">
        <v>770</v>
      </c>
      <c r="B63" s="22" t="s">
        <v>34</v>
      </c>
      <c r="C63" s="106">
        <f>'1. ICAAP'!D63</f>
        <v>0</v>
      </c>
      <c r="D63" s="123"/>
      <c r="E63" s="120">
        <f t="shared" si="0"/>
        <v>0</v>
      </c>
      <c r="F63" s="7"/>
      <c r="G63" s="10"/>
    </row>
    <row r="64" spans="1:7" x14ac:dyDescent="0.25">
      <c r="A64" s="9">
        <v>780</v>
      </c>
      <c r="B64" s="22" t="s">
        <v>35</v>
      </c>
      <c r="C64" s="106">
        <f>'1. ICAAP'!D64</f>
        <v>0</v>
      </c>
      <c r="D64" s="123"/>
      <c r="E64" s="120">
        <f t="shared" si="0"/>
        <v>0</v>
      </c>
      <c r="F64" s="7"/>
      <c r="G64" s="10"/>
    </row>
    <row r="65" spans="1:7" x14ac:dyDescent="0.25">
      <c r="A65" s="9">
        <v>790</v>
      </c>
      <c r="B65" s="22" t="s">
        <v>36</v>
      </c>
      <c r="C65" s="106">
        <f>'1. ICAAP'!D65</f>
        <v>0</v>
      </c>
      <c r="D65" s="123"/>
      <c r="E65" s="120">
        <f t="shared" si="0"/>
        <v>0</v>
      </c>
      <c r="F65" s="7"/>
      <c r="G65" s="10"/>
    </row>
    <row r="66" spans="1:7" x14ac:dyDescent="0.25">
      <c r="A66" s="9">
        <v>800</v>
      </c>
      <c r="B66" s="22" t="s">
        <v>37</v>
      </c>
      <c r="C66" s="106">
        <f>'1. ICAAP'!D66</f>
        <v>0</v>
      </c>
      <c r="D66" s="123"/>
      <c r="E66" s="120">
        <f t="shared" si="0"/>
        <v>0</v>
      </c>
      <c r="F66" s="7"/>
      <c r="G66" s="10"/>
    </row>
    <row r="67" spans="1:7" x14ac:dyDescent="0.25">
      <c r="A67" s="9">
        <v>810</v>
      </c>
      <c r="B67" s="22" t="s">
        <v>38</v>
      </c>
      <c r="C67" s="106">
        <f>'1. ICAAP'!D67</f>
        <v>0</v>
      </c>
      <c r="D67" s="123"/>
      <c r="E67" s="120">
        <f t="shared" si="0"/>
        <v>0</v>
      </c>
      <c r="F67" s="7"/>
      <c r="G67" s="10"/>
    </row>
    <row r="68" spans="1:7" x14ac:dyDescent="0.25">
      <c r="A68" s="9">
        <v>820</v>
      </c>
      <c r="B68" s="22" t="s">
        <v>39</v>
      </c>
      <c r="C68" s="106">
        <f>'1. ICAAP'!D68</f>
        <v>0</v>
      </c>
      <c r="D68" s="123"/>
      <c r="E68" s="120">
        <f t="shared" si="0"/>
        <v>0</v>
      </c>
      <c r="F68" s="7"/>
      <c r="G68" s="10"/>
    </row>
    <row r="69" spans="1:7" x14ac:dyDescent="0.25">
      <c r="A69" s="9">
        <v>830</v>
      </c>
      <c r="B69" s="22" t="s">
        <v>40</v>
      </c>
      <c r="C69" s="106">
        <f>'1. ICAAP'!D69</f>
        <v>0</v>
      </c>
      <c r="D69" s="123"/>
      <c r="E69" s="120">
        <f t="shared" si="0"/>
        <v>0</v>
      </c>
      <c r="F69" s="7"/>
      <c r="G69" s="10"/>
    </row>
    <row r="70" spans="1:7" x14ac:dyDescent="0.25">
      <c r="A70" s="9">
        <v>840</v>
      </c>
      <c r="B70" s="22" t="s">
        <v>41</v>
      </c>
      <c r="C70" s="106">
        <f>'1. ICAAP'!D70</f>
        <v>0</v>
      </c>
      <c r="D70" s="123"/>
      <c r="E70" s="120">
        <f t="shared" si="0"/>
        <v>0</v>
      </c>
      <c r="F70" s="7"/>
      <c r="G70" s="10"/>
    </row>
    <row r="71" spans="1:7" x14ac:dyDescent="0.25">
      <c r="A71" s="9">
        <v>850</v>
      </c>
      <c r="B71" s="22" t="s">
        <v>56</v>
      </c>
      <c r="C71" s="106">
        <f>'1. ICAAP'!D71</f>
        <v>0</v>
      </c>
      <c r="D71" s="123"/>
      <c r="E71" s="120">
        <f t="shared" si="0"/>
        <v>0</v>
      </c>
      <c r="F71" s="7"/>
      <c r="G71" s="10"/>
    </row>
    <row r="72" spans="1:7" x14ac:dyDescent="0.25">
      <c r="A72" s="9">
        <v>860</v>
      </c>
      <c r="B72" s="22" t="s">
        <v>42</v>
      </c>
      <c r="C72" s="106">
        <f>'1. ICAAP'!D72</f>
        <v>0</v>
      </c>
      <c r="D72" s="123"/>
      <c r="E72" s="120">
        <f t="shared" si="0"/>
        <v>0</v>
      </c>
      <c r="F72" s="7"/>
      <c r="G72" s="10"/>
    </row>
    <row r="73" spans="1:7" x14ac:dyDescent="0.25">
      <c r="A73" s="9">
        <v>870</v>
      </c>
      <c r="B73" s="22" t="s">
        <v>43</v>
      </c>
      <c r="C73" s="106">
        <f>'1. ICAAP'!D73</f>
        <v>0</v>
      </c>
      <c r="D73" s="123"/>
      <c r="E73" s="120">
        <f t="shared" si="0"/>
        <v>0</v>
      </c>
      <c r="F73" s="7"/>
      <c r="G73" s="10"/>
    </row>
    <row r="74" spans="1:7" x14ac:dyDescent="0.25">
      <c r="A74" s="9">
        <v>880</v>
      </c>
      <c r="B74" s="22" t="s">
        <v>44</v>
      </c>
      <c r="C74" s="106">
        <f>'1. ICAAP'!D74</f>
        <v>0</v>
      </c>
      <c r="D74" s="123"/>
      <c r="E74" s="120">
        <f t="shared" si="0"/>
        <v>0</v>
      </c>
      <c r="F74" s="7"/>
      <c r="G74" s="10"/>
    </row>
    <row r="75" spans="1:7" x14ac:dyDescent="0.25">
      <c r="A75" s="9">
        <v>890</v>
      </c>
      <c r="B75" s="22" t="s">
        <v>45</v>
      </c>
      <c r="C75" s="106">
        <f>'1. ICAAP'!D75</f>
        <v>0</v>
      </c>
      <c r="D75" s="123"/>
      <c r="E75" s="120">
        <f t="shared" si="0"/>
        <v>0</v>
      </c>
      <c r="F75" s="7"/>
      <c r="G75" s="10"/>
    </row>
    <row r="76" spans="1:7" x14ac:dyDescent="0.25">
      <c r="A76" s="9">
        <v>900</v>
      </c>
      <c r="B76" s="21" t="s">
        <v>103</v>
      </c>
      <c r="C76" s="106">
        <f>'1. ICAAP'!D76</f>
        <v>0</v>
      </c>
      <c r="D76" s="123"/>
      <c r="E76" s="120">
        <f t="shared" si="0"/>
        <v>0</v>
      </c>
      <c r="F76" s="7"/>
      <c r="G76" s="10"/>
    </row>
    <row r="77" spans="1:7" x14ac:dyDescent="0.25">
      <c r="A77" s="9">
        <v>910</v>
      </c>
      <c r="B77" s="21" t="s">
        <v>10</v>
      </c>
      <c r="C77" s="106">
        <f>'1. ICAAP'!D77</f>
        <v>0</v>
      </c>
      <c r="D77" s="119">
        <f>D24+D32+D50+D56+D76</f>
        <v>0</v>
      </c>
      <c r="E77" s="120">
        <f t="shared" ref="E77:E80" si="4">C77-D77</f>
        <v>0</v>
      </c>
      <c r="F77" s="3"/>
      <c r="G77" s="6"/>
    </row>
    <row r="78" spans="1:7" x14ac:dyDescent="0.25">
      <c r="A78" s="9">
        <v>920</v>
      </c>
      <c r="B78" s="21" t="s">
        <v>47</v>
      </c>
      <c r="C78" s="106">
        <f>'1. ICAAP'!D78</f>
        <v>0</v>
      </c>
      <c r="D78" s="122"/>
      <c r="E78" s="120">
        <f t="shared" si="4"/>
        <v>0</v>
      </c>
      <c r="F78" s="7"/>
      <c r="G78" s="10"/>
    </row>
    <row r="79" spans="1:7" x14ac:dyDescent="0.25">
      <c r="A79" s="9">
        <v>930</v>
      </c>
      <c r="B79" s="23" t="s">
        <v>46</v>
      </c>
      <c r="C79" s="106">
        <f>'1. ICAAP'!D79</f>
        <v>0</v>
      </c>
      <c r="D79" s="122"/>
      <c r="E79" s="120">
        <f t="shared" si="4"/>
        <v>0</v>
      </c>
      <c r="F79" s="7"/>
      <c r="G79" s="10"/>
    </row>
    <row r="80" spans="1:7" x14ac:dyDescent="0.25">
      <c r="A80" s="9">
        <v>940</v>
      </c>
      <c r="B80" s="65" t="s">
        <v>91</v>
      </c>
      <c r="C80" s="106">
        <f>'1. ICAAP'!D80</f>
        <v>0</v>
      </c>
      <c r="D80" s="119">
        <f>D77-D78+D79</f>
        <v>0</v>
      </c>
      <c r="E80" s="120">
        <f t="shared" si="4"/>
        <v>0</v>
      </c>
      <c r="F80" s="3"/>
      <c r="G80" s="6"/>
    </row>
    <row r="81" spans="1:7" x14ac:dyDescent="0.25">
      <c r="A81" s="103"/>
      <c r="B81" s="65" t="s">
        <v>136</v>
      </c>
      <c r="C81" s="112"/>
      <c r="D81" s="155"/>
      <c r="E81" s="156"/>
      <c r="F81" s="157"/>
      <c r="G81" s="158"/>
    </row>
    <row r="82" spans="1:7" ht="15.75" thickBot="1" x14ac:dyDescent="0.3">
      <c r="A82" s="37">
        <v>950</v>
      </c>
      <c r="B82" s="24" t="s">
        <v>49</v>
      </c>
      <c r="C82" s="124">
        <f>'1. ICAAP'!D82</f>
        <v>0</v>
      </c>
      <c r="D82" s="125">
        <f>D80+D22</f>
        <v>0</v>
      </c>
      <c r="E82" s="125">
        <f>C82-D82</f>
        <v>0</v>
      </c>
      <c r="F82" s="4"/>
      <c r="G82" s="8"/>
    </row>
    <row r="83" spans="1:7" x14ac:dyDescent="0.25">
      <c r="B83" s="33" t="s">
        <v>51</v>
      </c>
    </row>
  </sheetData>
  <sheetProtection algorithmName="SHA-512" hashValue="/dSb8rrARSg2RGo0cYvFRY+zesg0HyI7wYhq4dS/4oKpCSSFlEEJUQxXO1P6EBubz+Ls8B/sf23YNaITSWMeSA==" saltValue="s307ikNvwzIz5SlQKwriXg==" spinCount="100000" sheet="1" objects="1" scenarios="1"/>
  <protectedRanges>
    <protectedRange sqref="F19:G21 F25:G31 D19:D21 F33:G49 D25:D31 D10:D17 F51:G55 D33:D49 D57:D76 F57:G76 D78:D79 F78:G79 C6:D6 F10:G17 D51:D55" name="Data Entry"/>
  </protectedRanges>
  <mergeCells count="4">
    <mergeCell ref="A1:G1"/>
    <mergeCell ref="C4:E4"/>
    <mergeCell ref="F4:F6"/>
    <mergeCell ref="G4:G6"/>
  </mergeCells>
  <conditionalFormatting sqref="E9:E14 E16:E18 E24:E81">
    <cfRule type="expression" dxfId="17" priority="19">
      <formula>AND(D9=0,C9&gt;0)</formula>
    </cfRule>
    <cfRule type="expression" dxfId="16" priority="20">
      <formula>E9/D9&lt;-10%</formula>
    </cfRule>
    <cfRule type="expression" dxfId="15" priority="21">
      <formula>E9/D9&gt;10%</formula>
    </cfRule>
  </conditionalFormatting>
  <conditionalFormatting sqref="E15">
    <cfRule type="expression" dxfId="14" priority="13">
      <formula>AND(D15=0,C15&gt;0)</formula>
    </cfRule>
    <cfRule type="expression" dxfId="13" priority="14">
      <formula>E15/D15&lt;-10%</formula>
    </cfRule>
    <cfRule type="expression" dxfId="12" priority="15">
      <formula>E15/D15&gt;10%</formula>
    </cfRule>
  </conditionalFormatting>
  <conditionalFormatting sqref="E19">
    <cfRule type="expression" dxfId="11" priority="10">
      <formula>AND(D19=0,C19&gt;0)</formula>
    </cfRule>
    <cfRule type="expression" dxfId="10" priority="11">
      <formula>E19/D19&lt;-10%</formula>
    </cfRule>
    <cfRule type="expression" dxfId="9" priority="12">
      <formula>E19/D19&gt;10%</formula>
    </cfRule>
  </conditionalFormatting>
  <conditionalFormatting sqref="E21">
    <cfRule type="expression" dxfId="8" priority="7">
      <formula>AND(D21=0,C21&gt;0)</formula>
    </cfRule>
    <cfRule type="expression" dxfId="7" priority="8">
      <formula>E21/D21&lt;-10%</formula>
    </cfRule>
    <cfRule type="expression" dxfId="6" priority="9">
      <formula>E21/D21&gt;10%</formula>
    </cfRule>
  </conditionalFormatting>
  <conditionalFormatting sqref="E20">
    <cfRule type="expression" dxfId="5" priority="4">
      <formula>AND(D20=0,C20&gt;0)</formula>
    </cfRule>
    <cfRule type="expression" dxfId="4" priority="5">
      <formula>E20/D20&lt;-10%</formula>
    </cfRule>
    <cfRule type="expression" dxfId="3" priority="6">
      <formula>E20/D20&gt;10%</formula>
    </cfRule>
  </conditionalFormatting>
  <conditionalFormatting sqref="E22:E23">
    <cfRule type="expression" dxfId="2" priority="1">
      <formula>AND(D22=0,C22&gt;0)</formula>
    </cfRule>
    <cfRule type="expression" dxfId="1" priority="2">
      <formula>E22/D22&lt;-10%</formula>
    </cfRule>
    <cfRule type="expression" dxfId="0" priority="3">
      <formula>E22/D22&gt;10%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E72AA5-8742-431E-B22E-F5126F5B9876}">
          <x14:formula1>
            <xm:f>list!$A$12:$A$13</xm:f>
          </x14:formula1>
          <xm:sqref>F78:F79 F10:F17 F25:F31 F51:F55 F58:F76 F19:F21 F33:F49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C19F-A35C-4A7C-AC0D-7ACF15A9CF99}">
  <sheetPr codeName="Sheet3">
    <tabColor rgb="FF92D050"/>
  </sheetPr>
  <dimension ref="A1:I34"/>
  <sheetViews>
    <sheetView zoomScale="85" zoomScaleNormal="85" workbookViewId="0">
      <selection activeCell="A2" sqref="A2"/>
    </sheetView>
  </sheetViews>
  <sheetFormatPr defaultRowHeight="15" x14ac:dyDescent="0.25"/>
  <cols>
    <col min="1" max="1" width="6.85546875" customWidth="1"/>
    <col min="2" max="2" width="98.28515625" bestFit="1" customWidth="1"/>
    <col min="3" max="4" width="12.42578125" style="18" customWidth="1"/>
    <col min="5" max="5" width="14.140625" style="18" customWidth="1"/>
    <col min="6" max="6" width="26.5703125" style="18" customWidth="1"/>
    <col min="7" max="7" width="39.85546875" style="18" customWidth="1"/>
  </cols>
  <sheetData>
    <row r="1" spans="1:9" ht="31.5" x14ac:dyDescent="0.5">
      <c r="A1" s="206" t="s">
        <v>72</v>
      </c>
      <c r="B1" s="206"/>
      <c r="C1" s="206"/>
      <c r="D1" s="206"/>
      <c r="E1" s="206"/>
      <c r="F1" s="206"/>
      <c r="G1" s="206"/>
    </row>
    <row r="2" spans="1:9" ht="15.75" thickBot="1" x14ac:dyDescent="0.3"/>
    <row r="3" spans="1:9" x14ac:dyDescent="0.25">
      <c r="A3" s="28"/>
      <c r="B3" s="34">
        <v>10</v>
      </c>
      <c r="C3" s="35">
        <v>110</v>
      </c>
      <c r="D3" s="48">
        <v>120</v>
      </c>
      <c r="E3" s="48">
        <v>130</v>
      </c>
      <c r="F3" s="32">
        <v>140</v>
      </c>
      <c r="G3" s="31">
        <v>150</v>
      </c>
    </row>
    <row r="4" spans="1:9" ht="30.75" thickBot="1" x14ac:dyDescent="0.3">
      <c r="A4" s="58"/>
      <c r="B4" s="59" t="s">
        <v>0</v>
      </c>
      <c r="C4" s="49" t="s">
        <v>78</v>
      </c>
      <c r="D4" s="49" t="s">
        <v>77</v>
      </c>
      <c r="E4" s="50" t="s">
        <v>83</v>
      </c>
      <c r="F4" s="39" t="s">
        <v>4</v>
      </c>
      <c r="G4" s="40" t="s">
        <v>935</v>
      </c>
    </row>
    <row r="5" spans="1:9" x14ac:dyDescent="0.25">
      <c r="A5" s="87"/>
      <c r="B5" s="154" t="s">
        <v>1</v>
      </c>
      <c r="C5" s="130"/>
      <c r="D5" s="130"/>
      <c r="E5" s="130"/>
      <c r="F5" s="42"/>
      <c r="G5" s="43"/>
      <c r="I5" s="47"/>
    </row>
    <row r="6" spans="1:9" x14ac:dyDescent="0.25">
      <c r="A6" s="87"/>
      <c r="B6" s="41" t="s">
        <v>134</v>
      </c>
      <c r="C6" s="130"/>
      <c r="D6" s="130"/>
      <c r="E6" s="130"/>
      <c r="F6" s="42"/>
      <c r="G6" s="153"/>
      <c r="I6" s="47"/>
    </row>
    <row r="7" spans="1:9" x14ac:dyDescent="0.25">
      <c r="A7" s="88">
        <v>100</v>
      </c>
      <c r="B7" s="20" t="s">
        <v>138</v>
      </c>
      <c r="C7" s="106">
        <f>SUM(C8:C10)</f>
        <v>0</v>
      </c>
      <c r="D7" s="131" t="str">
        <f>IF(OR(ISBLANK(D8),ISBLANK(D9),ISBLANK(D10)),"n/a",SUM(D8:D10))</f>
        <v>n/a</v>
      </c>
      <c r="E7" s="131" t="str">
        <f>IF(OR(ISBLANK(E8),ISBLANK(E9),ISBLANK(E10)),"n/a",SUM(E8:E10))</f>
        <v>n/a</v>
      </c>
      <c r="F7" s="3"/>
      <c r="G7" s="45"/>
    </row>
    <row r="8" spans="1:9" x14ac:dyDescent="0.25">
      <c r="A8" s="88">
        <f t="shared" ref="A8:A20" si="0">A7+10</f>
        <v>110</v>
      </c>
      <c r="B8" s="20" t="s">
        <v>17</v>
      </c>
      <c r="C8" s="132"/>
      <c r="D8" s="132"/>
      <c r="E8" s="132"/>
      <c r="F8" s="3"/>
      <c r="G8" s="62"/>
    </row>
    <row r="9" spans="1:9" x14ac:dyDescent="0.25">
      <c r="A9" s="88">
        <f t="shared" si="0"/>
        <v>120</v>
      </c>
      <c r="B9" s="20" t="s">
        <v>18</v>
      </c>
      <c r="C9" s="132"/>
      <c r="D9" s="132"/>
      <c r="E9" s="132"/>
      <c r="F9" s="3"/>
      <c r="G9" s="62"/>
    </row>
    <row r="10" spans="1:9" x14ac:dyDescent="0.25">
      <c r="A10" s="88">
        <v>130</v>
      </c>
      <c r="B10" s="20" t="s">
        <v>122</v>
      </c>
      <c r="C10" s="132"/>
      <c r="D10" s="132"/>
      <c r="E10" s="132"/>
      <c r="F10" s="3"/>
      <c r="G10" s="62"/>
    </row>
    <row r="11" spans="1:9" x14ac:dyDescent="0.25">
      <c r="A11" s="88">
        <f t="shared" si="0"/>
        <v>140</v>
      </c>
      <c r="B11" s="20" t="s">
        <v>106</v>
      </c>
      <c r="C11" s="132"/>
      <c r="D11" s="132"/>
      <c r="E11" s="132"/>
      <c r="F11" s="3"/>
      <c r="G11" s="62"/>
    </row>
    <row r="12" spans="1:9" x14ac:dyDescent="0.25">
      <c r="A12" s="88">
        <f t="shared" si="0"/>
        <v>150</v>
      </c>
      <c r="B12" s="20" t="s">
        <v>2</v>
      </c>
      <c r="C12" s="132"/>
      <c r="D12" s="132"/>
      <c r="E12" s="132"/>
      <c r="F12" s="3"/>
      <c r="G12" s="62"/>
    </row>
    <row r="13" spans="1:9" x14ac:dyDescent="0.25">
      <c r="A13" s="88">
        <f t="shared" si="0"/>
        <v>160</v>
      </c>
      <c r="B13" s="20" t="s">
        <v>3</v>
      </c>
      <c r="C13" s="132"/>
      <c r="D13" s="132"/>
      <c r="E13" s="132"/>
      <c r="F13" s="3"/>
      <c r="G13" s="62"/>
    </row>
    <row r="14" spans="1:9" x14ac:dyDescent="0.25">
      <c r="A14" s="88">
        <f t="shared" si="0"/>
        <v>170</v>
      </c>
      <c r="B14" s="6" t="s">
        <v>85</v>
      </c>
      <c r="C14" s="132"/>
      <c r="D14" s="132"/>
      <c r="E14" s="132"/>
      <c r="F14" s="3"/>
      <c r="G14" s="62"/>
    </row>
    <row r="15" spans="1:9" x14ac:dyDescent="0.25">
      <c r="A15" s="88">
        <f t="shared" si="0"/>
        <v>180</v>
      </c>
      <c r="B15" s="6" t="s">
        <v>123</v>
      </c>
      <c r="C15" s="132"/>
      <c r="D15" s="132"/>
      <c r="E15" s="132"/>
      <c r="F15" s="3"/>
      <c r="G15" s="62"/>
    </row>
    <row r="16" spans="1:9" x14ac:dyDescent="0.25">
      <c r="A16" s="88">
        <f t="shared" si="0"/>
        <v>190</v>
      </c>
      <c r="B16" s="44" t="s">
        <v>113</v>
      </c>
      <c r="C16" s="106">
        <f>SUM(C8:C15)</f>
        <v>0</v>
      </c>
      <c r="D16" s="133" t="str">
        <f>IF(OR(ISBLANK(D8),ISBLANK(D9),ISBLANK(D11),ISBLANK(D12),ISBLANK(D13),ISBLANK(D14),ISBLANK(D15)),"n/a",SUM(D8:D15))</f>
        <v>n/a</v>
      </c>
      <c r="E16" s="133" t="str">
        <f>IF(OR(ISBLANK(E8),ISBLANK(E9),ISBLANK(E11),ISBLANK(E12),ISBLANK(E13),ISBLANK(E14),ISBLANK(E15)),"n/a",SUM(E8:E15))</f>
        <v>n/a</v>
      </c>
      <c r="F16" s="3"/>
      <c r="G16" s="45"/>
    </row>
    <row r="17" spans="1:7" x14ac:dyDescent="0.25">
      <c r="A17" s="88">
        <f t="shared" si="0"/>
        <v>200</v>
      </c>
      <c r="B17" s="22" t="s">
        <v>109</v>
      </c>
      <c r="C17" s="132"/>
      <c r="D17" s="132"/>
      <c r="E17" s="132"/>
      <c r="F17" s="3"/>
      <c r="G17" s="102"/>
    </row>
    <row r="18" spans="1:7" x14ac:dyDescent="0.25">
      <c r="A18" s="88">
        <f t="shared" si="0"/>
        <v>210</v>
      </c>
      <c r="B18" s="22" t="s">
        <v>110</v>
      </c>
      <c r="C18" s="132"/>
      <c r="D18" s="132"/>
      <c r="E18" s="132"/>
      <c r="F18" s="3"/>
      <c r="G18" s="102"/>
    </row>
    <row r="19" spans="1:7" x14ac:dyDescent="0.25">
      <c r="A19" s="88">
        <f t="shared" si="0"/>
        <v>220</v>
      </c>
      <c r="B19" s="22" t="s">
        <v>111</v>
      </c>
      <c r="C19" s="132"/>
      <c r="D19" s="132"/>
      <c r="E19" s="132"/>
      <c r="F19" s="3"/>
      <c r="G19" s="102"/>
    </row>
    <row r="20" spans="1:7" x14ac:dyDescent="0.25">
      <c r="A20" s="88">
        <f t="shared" si="0"/>
        <v>230</v>
      </c>
      <c r="B20" s="21" t="s">
        <v>139</v>
      </c>
      <c r="C20" s="106">
        <f>SUM(C16:C19)</f>
        <v>0</v>
      </c>
      <c r="D20" s="106">
        <f>SUM(D16:D19)</f>
        <v>0</v>
      </c>
      <c r="E20" s="106">
        <f>SUM(E16:E19)</f>
        <v>0</v>
      </c>
      <c r="F20" s="3"/>
      <c r="G20" s="45"/>
    </row>
    <row r="21" spans="1:7" x14ac:dyDescent="0.25">
      <c r="A21" s="88"/>
      <c r="B21" s="21" t="s">
        <v>135</v>
      </c>
      <c r="C21" s="106"/>
      <c r="D21" s="106"/>
      <c r="E21" s="106"/>
      <c r="F21" s="3"/>
      <c r="G21" s="45"/>
    </row>
    <row r="22" spans="1:7" x14ac:dyDescent="0.25">
      <c r="A22" s="89">
        <v>300</v>
      </c>
      <c r="B22" s="20" t="s">
        <v>74</v>
      </c>
      <c r="C22" s="132"/>
      <c r="D22" s="132"/>
      <c r="E22" s="132"/>
      <c r="F22" s="60"/>
      <c r="G22" s="61"/>
    </row>
    <row r="23" spans="1:7" x14ac:dyDescent="0.25">
      <c r="A23" s="89">
        <v>400</v>
      </c>
      <c r="B23" s="20" t="s">
        <v>75</v>
      </c>
      <c r="C23" s="132"/>
      <c r="D23" s="132"/>
      <c r="E23" s="132"/>
      <c r="F23" s="60"/>
      <c r="G23" s="61"/>
    </row>
    <row r="24" spans="1:7" x14ac:dyDescent="0.25">
      <c r="A24" s="89">
        <v>600</v>
      </c>
      <c r="B24" s="20" t="s">
        <v>76</v>
      </c>
      <c r="C24" s="132"/>
      <c r="D24" s="132"/>
      <c r="E24" s="132"/>
      <c r="F24" s="60"/>
      <c r="G24" s="61"/>
    </row>
    <row r="25" spans="1:7" x14ac:dyDescent="0.25">
      <c r="A25" s="89">
        <v>700</v>
      </c>
      <c r="B25" s="44" t="s">
        <v>9</v>
      </c>
      <c r="C25" s="106">
        <f>SUM(C26:C29)</f>
        <v>0</v>
      </c>
      <c r="D25" s="133" t="str">
        <f>IF(OR(ISBLANK(D26),ISBLANK(D27),ISBLANK(D28),ISBLANK(D29)),"n/a",SUM(D26:D29))</f>
        <v>n/a</v>
      </c>
      <c r="E25" s="133" t="str">
        <f>IF(OR(ISBLANK(E26),ISBLANK(E27),ISBLANK(E28),ISBLANK(E29)),"n/a",SUM(E26:E29))</f>
        <v>n/a</v>
      </c>
      <c r="F25" s="3"/>
      <c r="G25" s="45"/>
    </row>
    <row r="26" spans="1:7" x14ac:dyDescent="0.25">
      <c r="A26" s="89">
        <v>720</v>
      </c>
      <c r="B26" s="20" t="s">
        <v>29</v>
      </c>
      <c r="C26" s="132"/>
      <c r="D26" s="132"/>
      <c r="E26" s="132"/>
      <c r="F26" s="60"/>
      <c r="G26" s="61"/>
    </row>
    <row r="27" spans="1:7" x14ac:dyDescent="0.25">
      <c r="A27" s="89">
        <v>770</v>
      </c>
      <c r="B27" s="20" t="s">
        <v>34</v>
      </c>
      <c r="C27" s="132"/>
      <c r="D27" s="132"/>
      <c r="E27" s="132"/>
      <c r="F27" s="60"/>
      <c r="G27" s="61"/>
    </row>
    <row r="28" spans="1:7" x14ac:dyDescent="0.25">
      <c r="A28" s="89">
        <v>880</v>
      </c>
      <c r="B28" s="20" t="s">
        <v>44</v>
      </c>
      <c r="C28" s="132"/>
      <c r="D28" s="132"/>
      <c r="E28" s="132"/>
      <c r="F28" s="60"/>
      <c r="G28" s="61"/>
    </row>
    <row r="29" spans="1:7" x14ac:dyDescent="0.25">
      <c r="A29" s="89">
        <f t="shared" ref="A29" si="1">+A28+10</f>
        <v>890</v>
      </c>
      <c r="B29" s="20" t="s">
        <v>45</v>
      </c>
      <c r="C29" s="134"/>
      <c r="D29" s="134"/>
      <c r="E29" s="134"/>
      <c r="F29" s="63"/>
      <c r="G29" s="64"/>
    </row>
    <row r="30" spans="1:7" ht="15.75" thickBot="1" x14ac:dyDescent="0.3">
      <c r="A30" s="90">
        <v>910</v>
      </c>
      <c r="B30" s="38" t="s">
        <v>73</v>
      </c>
      <c r="C30" s="113">
        <f>C22+C23+C24+C25</f>
        <v>0</v>
      </c>
      <c r="D30" s="135" t="str">
        <f>IF(OR(ISBLANK(D22),ISBLANK(D23),ISBLANK(D24),ISBLANK(D26),ISBLANK(D27),ISBLANK(D28),ISBLANK(D29)),"n/a",SUM(D22:D25))</f>
        <v>n/a</v>
      </c>
      <c r="E30" s="135" t="str">
        <f>IF(OR(ISBLANK(E22),ISBLANK(E23),ISBLANK(E24),ISBLANK(E26),ISBLANK(E27),ISBLANK(E28),ISBLANK(E29)),"n/a",SUM(E22:E25))</f>
        <v>n/a</v>
      </c>
      <c r="F30" s="4"/>
      <c r="G30" s="46"/>
    </row>
    <row r="31" spans="1:7" ht="15.75" thickBot="1" x14ac:dyDescent="0.3"/>
    <row r="32" spans="1:7" x14ac:dyDescent="0.25">
      <c r="A32" s="66"/>
      <c r="B32" s="210">
        <v>200</v>
      </c>
      <c r="C32" s="211"/>
      <c r="D32" s="211"/>
      <c r="E32" s="211"/>
      <c r="F32" s="211"/>
      <c r="G32" s="212"/>
    </row>
    <row r="33" spans="1:7" ht="26.45" customHeight="1" x14ac:dyDescent="0.25">
      <c r="A33" s="67"/>
      <c r="B33" s="190" t="s">
        <v>934</v>
      </c>
      <c r="C33" s="213"/>
      <c r="D33" s="213"/>
      <c r="E33" s="213"/>
      <c r="F33" s="213"/>
      <c r="G33" s="214"/>
    </row>
    <row r="34" spans="1:7" ht="117.95" customHeight="1" thickBot="1" x14ac:dyDescent="0.3">
      <c r="A34" s="86">
        <v>3000</v>
      </c>
      <c r="B34" s="193"/>
      <c r="C34" s="207"/>
      <c r="D34" s="207"/>
      <c r="E34" s="207"/>
      <c r="F34" s="208"/>
      <c r="G34" s="209"/>
    </row>
  </sheetData>
  <sheetProtection algorithmName="SHA-512" hashValue="eK8n3IIXIxRaQ0JX6F8GxJY0efwZqM/96LYOo6ksekH4mBjgjCMG8BMl+6tG9CnvGLfFUHEAxuFURLeJF1H1TQ==" saltValue="+qYvgtwQgFm/ojJBGk9nyg==" spinCount="100000" sheet="1" objects="1" scenarios="1"/>
  <protectedRanges>
    <protectedRange sqref="C17:E19 G17:G19 C22:G24 C26:G29 B34 C8:E15 G8:G15" name="Data input"/>
  </protectedRanges>
  <mergeCells count="4">
    <mergeCell ref="A1:G1"/>
    <mergeCell ref="B34:G34"/>
    <mergeCell ref="B32:G32"/>
    <mergeCell ref="B33:G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7497CF-462E-4C75-A138-F779420F6F33}">
          <x14:formula1>
            <xm:f>list!$A$2:$A$7</xm:f>
          </x14:formula1>
          <xm:sqref>F22:F24 F26:F29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63A1-6548-49F5-BD72-AEEAB703D68A}">
  <sheetPr codeName="Sheet4"/>
  <dimension ref="A1:A13"/>
  <sheetViews>
    <sheetView workbookViewId="0">
      <selection activeCell="C17" sqref="C17"/>
    </sheetView>
  </sheetViews>
  <sheetFormatPr defaultRowHeight="15" x14ac:dyDescent="0.25"/>
  <cols>
    <col min="1" max="1" width="90.5703125" customWidth="1"/>
  </cols>
  <sheetData>
    <row r="1" spans="1:1" x14ac:dyDescent="0.25">
      <c r="A1" s="17" t="s">
        <v>4</v>
      </c>
    </row>
    <row r="2" spans="1:1" x14ac:dyDescent="0.25">
      <c r="A2" s="1" t="s">
        <v>58</v>
      </c>
    </row>
    <row r="3" spans="1:1" x14ac:dyDescent="0.25">
      <c r="A3" s="1" t="s">
        <v>59</v>
      </c>
    </row>
    <row r="4" spans="1:1" x14ac:dyDescent="0.25">
      <c r="A4" s="1" t="s">
        <v>60</v>
      </c>
    </row>
    <row r="5" spans="1:1" x14ac:dyDescent="0.25">
      <c r="A5" s="1" t="s">
        <v>48</v>
      </c>
    </row>
    <row r="6" spans="1:1" x14ac:dyDescent="0.25">
      <c r="A6" s="1" t="s">
        <v>108</v>
      </c>
    </row>
    <row r="7" spans="1:1" x14ac:dyDescent="0.25">
      <c r="A7" s="1" t="s">
        <v>92</v>
      </c>
    </row>
    <row r="8" spans="1:1" ht="15.75" thickBot="1" x14ac:dyDescent="0.3"/>
    <row r="9" spans="1:1" x14ac:dyDescent="0.25">
      <c r="A9" s="215" t="s">
        <v>14</v>
      </c>
    </row>
    <row r="10" spans="1:1" x14ac:dyDescent="0.25">
      <c r="A10" s="201"/>
    </row>
    <row r="11" spans="1:1" ht="15.75" thickBot="1" x14ac:dyDescent="0.3">
      <c r="A11" s="202"/>
    </row>
    <row r="12" spans="1:1" x14ac:dyDescent="0.25">
      <c r="A12" t="s">
        <v>15</v>
      </c>
    </row>
    <row r="13" spans="1:1" x14ac:dyDescent="0.25">
      <c r="A13" t="s">
        <v>16</v>
      </c>
    </row>
  </sheetData>
  <sheetProtection algorithmName="SHA-512" hashValue="b6a1M5h8k6jq1SG5MX31X7ST5qWK2+AG+LZ1gaLHSGCYu8cwgHtdNa70NYdcZsSMa6facbsFsWSbKOD2BEXp3g==" saltValue="84kmTSv9+61Fzud8rR2tlA==" spinCount="100000" sheet="1" objects="1" scenarios="1"/>
  <mergeCells count="1">
    <mergeCell ref="A9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5247-B96A-4B10-9952-B4392CCA672E}">
  <sheetPr codeName="Sheet5"/>
  <dimension ref="A1:M739"/>
  <sheetViews>
    <sheetView workbookViewId="0">
      <selection activeCell="A2" sqref="A2"/>
    </sheetView>
  </sheetViews>
  <sheetFormatPr defaultRowHeight="15" x14ac:dyDescent="0.25"/>
  <cols>
    <col min="1" max="1" width="8.7109375" style="159"/>
    <col min="2" max="2" width="62.28515625" bestFit="1" customWidth="1"/>
    <col min="3" max="3" width="13.85546875" bestFit="1" customWidth="1"/>
    <col min="4" max="4" width="21.28515625" customWidth="1"/>
    <col min="5" max="5" width="30.140625" customWidth="1"/>
    <col min="6" max="6" width="19.7109375" customWidth="1"/>
    <col min="7" max="7" width="38.5703125" customWidth="1"/>
    <col min="8" max="8" width="8.7109375" style="160"/>
  </cols>
  <sheetData>
    <row r="1" spans="1:8" s="2" customFormat="1" x14ac:dyDescent="0.25">
      <c r="A1" s="162" t="s">
        <v>140</v>
      </c>
      <c r="B1" s="2" t="s">
        <v>141</v>
      </c>
      <c r="C1" s="2" t="s">
        <v>142</v>
      </c>
      <c r="D1" s="2" t="s">
        <v>143</v>
      </c>
      <c r="E1" s="2" t="s">
        <v>144</v>
      </c>
      <c r="F1" s="2" t="s">
        <v>145</v>
      </c>
      <c r="G1" s="2" t="s">
        <v>476</v>
      </c>
      <c r="H1" s="163" t="s">
        <v>146</v>
      </c>
    </row>
    <row r="2" spans="1:8" x14ac:dyDescent="0.25">
      <c r="A2" s="159" t="s">
        <v>150</v>
      </c>
      <c r="B2" t="s">
        <v>148</v>
      </c>
      <c r="C2" t="s">
        <v>1</v>
      </c>
      <c r="D2" t="s">
        <v>149</v>
      </c>
      <c r="H2" s="160">
        <f>'1. ICAAP'!C9</f>
        <v>0</v>
      </c>
    </row>
    <row r="3" spans="1:8" x14ac:dyDescent="0.25">
      <c r="A3" s="159" t="s">
        <v>147</v>
      </c>
      <c r="B3" t="s">
        <v>148</v>
      </c>
      <c r="C3" t="s">
        <v>1</v>
      </c>
      <c r="D3" t="s">
        <v>149</v>
      </c>
      <c r="E3" t="s">
        <v>473</v>
      </c>
      <c r="H3" s="160">
        <f>'1. ICAAP'!C10</f>
        <v>0</v>
      </c>
    </row>
    <row r="4" spans="1:8" x14ac:dyDescent="0.25">
      <c r="A4" s="159" t="s">
        <v>151</v>
      </c>
      <c r="B4" t="s">
        <v>148</v>
      </c>
      <c r="C4" t="s">
        <v>1</v>
      </c>
      <c r="D4" t="s">
        <v>149</v>
      </c>
      <c r="E4" t="s">
        <v>474</v>
      </c>
      <c r="H4" s="160">
        <f>'1. ICAAP'!C11</f>
        <v>0</v>
      </c>
    </row>
    <row r="5" spans="1:8" x14ac:dyDescent="0.25">
      <c r="A5" s="159" t="s">
        <v>152</v>
      </c>
      <c r="B5" t="s">
        <v>148</v>
      </c>
      <c r="C5" t="s">
        <v>1</v>
      </c>
      <c r="D5" t="s">
        <v>149</v>
      </c>
      <c r="E5" t="s">
        <v>475</v>
      </c>
      <c r="H5" s="160">
        <f>'1. ICAAP'!C12</f>
        <v>0</v>
      </c>
    </row>
    <row r="6" spans="1:8" x14ac:dyDescent="0.25">
      <c r="A6" s="159" t="s">
        <v>153</v>
      </c>
      <c r="B6" t="s">
        <v>148</v>
      </c>
      <c r="C6" t="s">
        <v>1</v>
      </c>
      <c r="D6" t="s">
        <v>106</v>
      </c>
      <c r="H6" s="160">
        <f>'1. ICAAP'!C13</f>
        <v>0</v>
      </c>
    </row>
    <row r="7" spans="1:8" x14ac:dyDescent="0.25">
      <c r="A7" s="159" t="s">
        <v>154</v>
      </c>
      <c r="B7" t="s">
        <v>148</v>
      </c>
      <c r="C7" t="s">
        <v>1</v>
      </c>
      <c r="D7" t="s">
        <v>2</v>
      </c>
      <c r="H7" s="160">
        <f>'1. ICAAP'!C14</f>
        <v>0</v>
      </c>
    </row>
    <row r="8" spans="1:8" x14ac:dyDescent="0.25">
      <c r="A8" s="159" t="s">
        <v>155</v>
      </c>
      <c r="B8" t="s">
        <v>148</v>
      </c>
      <c r="C8" t="s">
        <v>1</v>
      </c>
      <c r="D8" t="s">
        <v>3</v>
      </c>
      <c r="H8" s="160">
        <f>'1. ICAAP'!C15</f>
        <v>0</v>
      </c>
    </row>
    <row r="9" spans="1:8" x14ac:dyDescent="0.25">
      <c r="A9" s="159" t="s">
        <v>156</v>
      </c>
      <c r="B9" t="s">
        <v>148</v>
      </c>
      <c r="C9" t="s">
        <v>1</v>
      </c>
      <c r="D9" t="s">
        <v>85</v>
      </c>
      <c r="H9" s="160">
        <f>'1. ICAAP'!C16</f>
        <v>0</v>
      </c>
    </row>
    <row r="10" spans="1:8" x14ac:dyDescent="0.25">
      <c r="A10" s="159" t="s">
        <v>157</v>
      </c>
      <c r="B10" t="s">
        <v>148</v>
      </c>
      <c r="C10" t="s">
        <v>1</v>
      </c>
      <c r="D10" t="s">
        <v>123</v>
      </c>
      <c r="H10" s="160">
        <f>'1. ICAAP'!C17</f>
        <v>0</v>
      </c>
    </row>
    <row r="11" spans="1:8" x14ac:dyDescent="0.25">
      <c r="A11" s="159" t="s">
        <v>158</v>
      </c>
      <c r="B11" t="s">
        <v>148</v>
      </c>
      <c r="C11" t="s">
        <v>1</v>
      </c>
      <c r="D11" t="s">
        <v>112</v>
      </c>
      <c r="H11" s="160">
        <f>'1. ICAAP'!C18</f>
        <v>0</v>
      </c>
    </row>
    <row r="12" spans="1:8" x14ac:dyDescent="0.25">
      <c r="A12" s="159" t="s">
        <v>159</v>
      </c>
      <c r="B12" t="s">
        <v>148</v>
      </c>
      <c r="C12" t="s">
        <v>1</v>
      </c>
      <c r="D12" t="s">
        <v>109</v>
      </c>
      <c r="H12" s="160">
        <f>'1. ICAAP'!C19</f>
        <v>0</v>
      </c>
    </row>
    <row r="13" spans="1:8" x14ac:dyDescent="0.25">
      <c r="A13" s="159" t="s">
        <v>160</v>
      </c>
      <c r="B13" t="s">
        <v>148</v>
      </c>
      <c r="C13" t="s">
        <v>1</v>
      </c>
      <c r="D13" t="s">
        <v>110</v>
      </c>
      <c r="H13" s="160">
        <f>'1. ICAAP'!C20</f>
        <v>0</v>
      </c>
    </row>
    <row r="14" spans="1:8" x14ac:dyDescent="0.25">
      <c r="A14" s="159" t="s">
        <v>161</v>
      </c>
      <c r="B14" t="s">
        <v>148</v>
      </c>
      <c r="C14" t="s">
        <v>1</v>
      </c>
      <c r="D14" t="s">
        <v>111</v>
      </c>
      <c r="H14" s="160">
        <f>'1. ICAAP'!C21</f>
        <v>0</v>
      </c>
    </row>
    <row r="15" spans="1:8" x14ac:dyDescent="0.25">
      <c r="A15" s="159" t="s">
        <v>162</v>
      </c>
      <c r="B15" t="s">
        <v>148</v>
      </c>
      <c r="C15" t="s">
        <v>1</v>
      </c>
      <c r="D15" t="s">
        <v>139</v>
      </c>
      <c r="H15" s="160">
        <f>'1. ICAAP'!C22</f>
        <v>0</v>
      </c>
    </row>
    <row r="16" spans="1:8" x14ac:dyDescent="0.25">
      <c r="A16" s="159" t="s">
        <v>163</v>
      </c>
      <c r="B16" t="s">
        <v>148</v>
      </c>
      <c r="C16" t="s">
        <v>1</v>
      </c>
      <c r="D16" t="s">
        <v>6</v>
      </c>
      <c r="H16" s="160">
        <f>'1. ICAAP'!C24</f>
        <v>0</v>
      </c>
    </row>
    <row r="17" spans="1:8" x14ac:dyDescent="0.25">
      <c r="A17" s="159" t="s">
        <v>164</v>
      </c>
      <c r="B17" t="s">
        <v>148</v>
      </c>
      <c r="C17" t="s">
        <v>1</v>
      </c>
      <c r="D17" t="s">
        <v>6</v>
      </c>
      <c r="E17" t="s">
        <v>165</v>
      </c>
      <c r="H17" s="160">
        <f>'1. ICAAP'!C25</f>
        <v>0</v>
      </c>
    </row>
    <row r="18" spans="1:8" x14ac:dyDescent="0.25">
      <c r="A18" s="159" t="s">
        <v>166</v>
      </c>
      <c r="B18" t="s">
        <v>148</v>
      </c>
      <c r="C18" t="s">
        <v>1</v>
      </c>
      <c r="D18" t="s">
        <v>6</v>
      </c>
      <c r="E18" t="s">
        <v>165</v>
      </c>
      <c r="F18" t="s">
        <v>167</v>
      </c>
      <c r="H18" s="160">
        <f>'1. ICAAP'!C26</f>
        <v>0</v>
      </c>
    </row>
    <row r="19" spans="1:8" x14ac:dyDescent="0.25">
      <c r="A19" s="159" t="s">
        <v>168</v>
      </c>
      <c r="B19" t="s">
        <v>148</v>
      </c>
      <c r="C19" t="s">
        <v>1</v>
      </c>
      <c r="D19" t="s">
        <v>6</v>
      </c>
      <c r="E19" t="s">
        <v>165</v>
      </c>
      <c r="F19" t="s">
        <v>169</v>
      </c>
      <c r="H19" s="160">
        <f>'1. ICAAP'!C27</f>
        <v>0</v>
      </c>
    </row>
    <row r="20" spans="1:8" x14ac:dyDescent="0.25">
      <c r="A20" s="159" t="s">
        <v>170</v>
      </c>
      <c r="B20" t="s">
        <v>148</v>
      </c>
      <c r="C20" t="s">
        <v>1</v>
      </c>
      <c r="D20" t="s">
        <v>6</v>
      </c>
      <c r="E20" t="s">
        <v>165</v>
      </c>
      <c r="F20" t="s">
        <v>171</v>
      </c>
      <c r="H20" s="160">
        <f>'1. ICAAP'!C28</f>
        <v>0</v>
      </c>
    </row>
    <row r="21" spans="1:8" x14ac:dyDescent="0.25">
      <c r="A21" s="159" t="s">
        <v>172</v>
      </c>
      <c r="B21" t="s">
        <v>148</v>
      </c>
      <c r="C21" t="s">
        <v>1</v>
      </c>
      <c r="D21" t="s">
        <v>6</v>
      </c>
      <c r="E21" t="s">
        <v>165</v>
      </c>
      <c r="F21" t="s">
        <v>173</v>
      </c>
      <c r="H21" s="160">
        <f>'1. ICAAP'!C29</f>
        <v>0</v>
      </c>
    </row>
    <row r="22" spans="1:8" x14ac:dyDescent="0.25">
      <c r="A22" s="159" t="s">
        <v>174</v>
      </c>
      <c r="B22" t="s">
        <v>148</v>
      </c>
      <c r="C22" t="s">
        <v>1</v>
      </c>
      <c r="D22" t="s">
        <v>6</v>
      </c>
      <c r="E22" t="s">
        <v>165</v>
      </c>
      <c r="F22" t="s">
        <v>175</v>
      </c>
      <c r="H22" s="160">
        <f>'1. ICAAP'!C30</f>
        <v>0</v>
      </c>
    </row>
    <row r="23" spans="1:8" x14ac:dyDescent="0.25">
      <c r="A23" s="159" t="s">
        <v>176</v>
      </c>
      <c r="B23" t="s">
        <v>148</v>
      </c>
      <c r="C23" t="s">
        <v>1</v>
      </c>
      <c r="D23" t="s">
        <v>6</v>
      </c>
      <c r="E23" t="s">
        <v>177</v>
      </c>
      <c r="H23" s="160">
        <f>'1. ICAAP'!C31</f>
        <v>0</v>
      </c>
    </row>
    <row r="24" spans="1:8" x14ac:dyDescent="0.25">
      <c r="A24" s="159" t="s">
        <v>178</v>
      </c>
      <c r="B24" t="s">
        <v>148</v>
      </c>
      <c r="C24" t="s">
        <v>1</v>
      </c>
      <c r="D24" t="s">
        <v>7</v>
      </c>
      <c r="H24" s="160">
        <f>'1. ICAAP'!C32</f>
        <v>0</v>
      </c>
    </row>
    <row r="25" spans="1:8" x14ac:dyDescent="0.25">
      <c r="A25" s="159" t="s">
        <v>179</v>
      </c>
      <c r="B25" t="s">
        <v>148</v>
      </c>
      <c r="C25" t="s">
        <v>1</v>
      </c>
      <c r="D25" t="s">
        <v>7</v>
      </c>
      <c r="E25" t="s">
        <v>180</v>
      </c>
      <c r="F25" t="s">
        <v>181</v>
      </c>
      <c r="H25" s="160">
        <f>'1. ICAAP'!C33</f>
        <v>0</v>
      </c>
    </row>
    <row r="26" spans="1:8" x14ac:dyDescent="0.25">
      <c r="A26" s="159" t="s">
        <v>182</v>
      </c>
      <c r="B26" t="s">
        <v>148</v>
      </c>
      <c r="C26" t="s">
        <v>1</v>
      </c>
      <c r="D26" t="s">
        <v>7</v>
      </c>
      <c r="E26" t="s">
        <v>180</v>
      </c>
      <c r="F26" t="s">
        <v>183</v>
      </c>
      <c r="H26" s="160">
        <f>'1. ICAAP'!C34</f>
        <v>0</v>
      </c>
    </row>
    <row r="27" spans="1:8" x14ac:dyDescent="0.25">
      <c r="A27" s="159" t="s">
        <v>184</v>
      </c>
      <c r="B27" t="s">
        <v>148</v>
      </c>
      <c r="C27" t="s">
        <v>1</v>
      </c>
      <c r="D27" t="s">
        <v>7</v>
      </c>
      <c r="E27" t="s">
        <v>180</v>
      </c>
      <c r="F27" t="s">
        <v>185</v>
      </c>
      <c r="H27" s="160">
        <f>'1. ICAAP'!C35</f>
        <v>0</v>
      </c>
    </row>
    <row r="28" spans="1:8" x14ac:dyDescent="0.25">
      <c r="A28" s="159" t="s">
        <v>186</v>
      </c>
      <c r="B28" t="s">
        <v>148</v>
      </c>
      <c r="C28" t="s">
        <v>1</v>
      </c>
      <c r="D28" t="s">
        <v>7</v>
      </c>
      <c r="E28" t="s">
        <v>180</v>
      </c>
      <c r="F28" t="s">
        <v>187</v>
      </c>
      <c r="H28" s="160">
        <f>'1. ICAAP'!C36</f>
        <v>0</v>
      </c>
    </row>
    <row r="29" spans="1:8" x14ac:dyDescent="0.25">
      <c r="A29" s="159" t="s">
        <v>188</v>
      </c>
      <c r="B29" t="s">
        <v>148</v>
      </c>
      <c r="C29" t="s">
        <v>1</v>
      </c>
      <c r="D29" t="s">
        <v>7</v>
      </c>
      <c r="E29" t="s">
        <v>180</v>
      </c>
      <c r="F29" t="s">
        <v>189</v>
      </c>
      <c r="H29" s="160">
        <f>'1. ICAAP'!C37</f>
        <v>0</v>
      </c>
    </row>
    <row r="30" spans="1:8" x14ac:dyDescent="0.25">
      <c r="A30" s="159" t="s">
        <v>190</v>
      </c>
      <c r="B30" t="s">
        <v>148</v>
      </c>
      <c r="C30" t="s">
        <v>1</v>
      </c>
      <c r="D30" t="s">
        <v>7</v>
      </c>
      <c r="E30" t="s">
        <v>180</v>
      </c>
      <c r="H30" s="160">
        <f>'1. ICAAP'!C38</f>
        <v>0</v>
      </c>
    </row>
    <row r="31" spans="1:8" x14ac:dyDescent="0.25">
      <c r="A31" s="159" t="s">
        <v>191</v>
      </c>
      <c r="B31" t="s">
        <v>148</v>
      </c>
      <c r="C31" t="s">
        <v>1</v>
      </c>
      <c r="D31" t="s">
        <v>7</v>
      </c>
      <c r="E31" t="s">
        <v>192</v>
      </c>
      <c r="H31" s="160">
        <f>'1. ICAAP'!C39</f>
        <v>0</v>
      </c>
    </row>
    <row r="32" spans="1:8" x14ac:dyDescent="0.25">
      <c r="A32" s="159" t="s">
        <v>193</v>
      </c>
      <c r="B32" t="s">
        <v>148</v>
      </c>
      <c r="C32" t="s">
        <v>1</v>
      </c>
      <c r="D32" t="s">
        <v>7</v>
      </c>
      <c r="E32" t="s">
        <v>194</v>
      </c>
      <c r="H32" s="160">
        <f>'1. ICAAP'!C40</f>
        <v>0</v>
      </c>
    </row>
    <row r="33" spans="1:8" x14ac:dyDescent="0.25">
      <c r="A33" s="159" t="s">
        <v>195</v>
      </c>
      <c r="B33" t="s">
        <v>148</v>
      </c>
      <c r="C33" t="s">
        <v>1</v>
      </c>
      <c r="D33" t="s">
        <v>7</v>
      </c>
      <c r="E33" t="s">
        <v>196</v>
      </c>
      <c r="F33" t="s">
        <v>197</v>
      </c>
      <c r="H33" s="160">
        <f>'1. ICAAP'!C41</f>
        <v>0</v>
      </c>
    </row>
    <row r="34" spans="1:8" x14ac:dyDescent="0.25">
      <c r="A34" s="159" t="s">
        <v>198</v>
      </c>
      <c r="B34" t="s">
        <v>148</v>
      </c>
      <c r="C34" t="s">
        <v>1</v>
      </c>
      <c r="D34" t="s">
        <v>7</v>
      </c>
      <c r="E34" t="s">
        <v>196</v>
      </c>
      <c r="F34" t="s">
        <v>199</v>
      </c>
      <c r="H34" s="160">
        <f>'1. ICAAP'!C42</f>
        <v>0</v>
      </c>
    </row>
    <row r="35" spans="1:8" x14ac:dyDescent="0.25">
      <c r="A35" s="159" t="s">
        <v>200</v>
      </c>
      <c r="B35" t="s">
        <v>148</v>
      </c>
      <c r="C35" t="s">
        <v>1</v>
      </c>
      <c r="D35" t="s">
        <v>7</v>
      </c>
      <c r="E35" t="s">
        <v>196</v>
      </c>
      <c r="F35" t="s">
        <v>201</v>
      </c>
      <c r="H35" s="160">
        <f>'1. ICAAP'!C43</f>
        <v>0</v>
      </c>
    </row>
    <row r="36" spans="1:8" x14ac:dyDescent="0.25">
      <c r="A36" s="159" t="s">
        <v>202</v>
      </c>
      <c r="B36" t="s">
        <v>148</v>
      </c>
      <c r="C36" t="s">
        <v>1</v>
      </c>
      <c r="D36" t="s">
        <v>7</v>
      </c>
      <c r="E36" t="s">
        <v>196</v>
      </c>
      <c r="F36" t="s">
        <v>203</v>
      </c>
      <c r="H36" s="160">
        <f>'1. ICAAP'!C44</f>
        <v>0</v>
      </c>
    </row>
    <row r="37" spans="1:8" x14ac:dyDescent="0.25">
      <c r="A37" s="159" t="s">
        <v>204</v>
      </c>
      <c r="B37" t="s">
        <v>148</v>
      </c>
      <c r="C37" t="s">
        <v>1</v>
      </c>
      <c r="D37" t="s">
        <v>7</v>
      </c>
      <c r="E37" t="s">
        <v>196</v>
      </c>
      <c r="F37" t="s">
        <v>205</v>
      </c>
      <c r="H37" s="160">
        <f>'1. ICAAP'!C45</f>
        <v>0</v>
      </c>
    </row>
    <row r="38" spans="1:8" x14ac:dyDescent="0.25">
      <c r="A38" s="159" t="s">
        <v>206</v>
      </c>
      <c r="B38" t="s">
        <v>148</v>
      </c>
      <c r="C38" t="s">
        <v>1</v>
      </c>
      <c r="D38" t="s">
        <v>7</v>
      </c>
      <c r="E38" t="s">
        <v>196</v>
      </c>
      <c r="F38" t="s">
        <v>207</v>
      </c>
      <c r="H38" s="160">
        <f>'1. ICAAP'!C46</f>
        <v>0</v>
      </c>
    </row>
    <row r="39" spans="1:8" x14ac:dyDescent="0.25">
      <c r="A39" s="159" t="s">
        <v>208</v>
      </c>
      <c r="B39" t="s">
        <v>148</v>
      </c>
      <c r="C39" t="s">
        <v>1</v>
      </c>
      <c r="D39" t="s">
        <v>7</v>
      </c>
      <c r="E39" t="s">
        <v>196</v>
      </c>
      <c r="F39" t="s">
        <v>209</v>
      </c>
      <c r="H39" s="160">
        <f>'1. ICAAP'!C47</f>
        <v>0</v>
      </c>
    </row>
    <row r="40" spans="1:8" x14ac:dyDescent="0.25">
      <c r="A40" s="159" t="s">
        <v>210</v>
      </c>
      <c r="B40" t="s">
        <v>148</v>
      </c>
      <c r="C40" t="s">
        <v>1</v>
      </c>
      <c r="D40" t="s">
        <v>7</v>
      </c>
      <c r="E40" t="s">
        <v>196</v>
      </c>
      <c r="H40" s="160">
        <f>'1. ICAAP'!C48</f>
        <v>0</v>
      </c>
    </row>
    <row r="41" spans="1:8" x14ac:dyDescent="0.25">
      <c r="A41" s="159" t="s">
        <v>211</v>
      </c>
      <c r="B41" t="s">
        <v>148</v>
      </c>
      <c r="C41" t="s">
        <v>1</v>
      </c>
      <c r="D41" t="s">
        <v>7</v>
      </c>
      <c r="E41" t="s">
        <v>212</v>
      </c>
      <c r="H41" s="160">
        <f>'1. ICAAP'!C49</f>
        <v>0</v>
      </c>
    </row>
    <row r="42" spans="1:8" x14ac:dyDescent="0.25">
      <c r="A42" s="159" t="s">
        <v>213</v>
      </c>
      <c r="B42" t="s">
        <v>148</v>
      </c>
      <c r="C42" t="s">
        <v>1</v>
      </c>
      <c r="D42" t="s">
        <v>8</v>
      </c>
      <c r="H42" s="160">
        <f>'1. ICAAP'!C50</f>
        <v>0</v>
      </c>
    </row>
    <row r="43" spans="1:8" x14ac:dyDescent="0.25">
      <c r="A43" s="159" t="s">
        <v>214</v>
      </c>
      <c r="B43" t="s">
        <v>148</v>
      </c>
      <c r="C43" t="s">
        <v>1</v>
      </c>
      <c r="D43" t="s">
        <v>8</v>
      </c>
      <c r="E43" t="s">
        <v>215</v>
      </c>
      <c r="H43" s="160">
        <f>'1. ICAAP'!C51</f>
        <v>0</v>
      </c>
    </row>
    <row r="44" spans="1:8" x14ac:dyDescent="0.25">
      <c r="A44" s="159" t="s">
        <v>216</v>
      </c>
      <c r="B44" t="s">
        <v>148</v>
      </c>
      <c r="C44" t="s">
        <v>1</v>
      </c>
      <c r="D44" t="s">
        <v>8</v>
      </c>
      <c r="E44" t="s">
        <v>215</v>
      </c>
      <c r="F44" t="s">
        <v>217</v>
      </c>
      <c r="H44" s="160">
        <f>'1. ICAAP'!C52</f>
        <v>0</v>
      </c>
    </row>
    <row r="45" spans="1:8" x14ac:dyDescent="0.25">
      <c r="A45" s="159" t="s">
        <v>218</v>
      </c>
      <c r="B45" t="s">
        <v>148</v>
      </c>
      <c r="C45" t="s">
        <v>1</v>
      </c>
      <c r="D45" t="s">
        <v>8</v>
      </c>
      <c r="E45" t="s">
        <v>215</v>
      </c>
      <c r="F45" t="s">
        <v>219</v>
      </c>
      <c r="H45" s="160">
        <f>'1. ICAAP'!C53</f>
        <v>0</v>
      </c>
    </row>
    <row r="46" spans="1:8" x14ac:dyDescent="0.25">
      <c r="A46" s="159" t="s">
        <v>220</v>
      </c>
      <c r="B46" t="s">
        <v>148</v>
      </c>
      <c r="C46" t="s">
        <v>1</v>
      </c>
      <c r="D46" t="s">
        <v>8</v>
      </c>
      <c r="E46" t="s">
        <v>215</v>
      </c>
      <c r="F46" t="s">
        <v>221</v>
      </c>
      <c r="H46" s="160">
        <f>'1. ICAAP'!C54</f>
        <v>0</v>
      </c>
    </row>
    <row r="47" spans="1:8" x14ac:dyDescent="0.25">
      <c r="A47" s="159" t="s">
        <v>222</v>
      </c>
      <c r="B47" t="s">
        <v>148</v>
      </c>
      <c r="C47" t="s">
        <v>1</v>
      </c>
      <c r="D47" t="s">
        <v>8</v>
      </c>
      <c r="E47" t="s">
        <v>215</v>
      </c>
      <c r="F47" t="s">
        <v>223</v>
      </c>
      <c r="H47" s="160">
        <f>'1. ICAAP'!C55</f>
        <v>0</v>
      </c>
    </row>
    <row r="48" spans="1:8" x14ac:dyDescent="0.25">
      <c r="A48" s="159" t="s">
        <v>224</v>
      </c>
      <c r="B48" t="s">
        <v>148</v>
      </c>
      <c r="C48" t="s">
        <v>1</v>
      </c>
      <c r="D48" t="s">
        <v>9</v>
      </c>
      <c r="H48" s="160">
        <f>'1. ICAAP'!C56</f>
        <v>0</v>
      </c>
    </row>
    <row r="49" spans="1:8" x14ac:dyDescent="0.25">
      <c r="A49" s="159" t="s">
        <v>225</v>
      </c>
      <c r="B49" t="s">
        <v>148</v>
      </c>
      <c r="C49" t="s">
        <v>1</v>
      </c>
      <c r="D49" t="s">
        <v>9</v>
      </c>
      <c r="E49" t="s">
        <v>226</v>
      </c>
      <c r="H49" s="160">
        <f>'1. ICAAP'!C57</f>
        <v>0</v>
      </c>
    </row>
    <row r="50" spans="1:8" x14ac:dyDescent="0.25">
      <c r="A50" s="159" t="s">
        <v>227</v>
      </c>
      <c r="B50" t="s">
        <v>148</v>
      </c>
      <c r="C50" t="s">
        <v>1</v>
      </c>
      <c r="D50" t="s">
        <v>9</v>
      </c>
      <c r="E50" t="s">
        <v>228</v>
      </c>
      <c r="H50" s="160">
        <f>'1. ICAAP'!C58</f>
        <v>0</v>
      </c>
    </row>
    <row r="51" spans="1:8" x14ac:dyDescent="0.25">
      <c r="A51" s="159" t="s">
        <v>229</v>
      </c>
      <c r="B51" t="s">
        <v>148</v>
      </c>
      <c r="C51" t="s">
        <v>1</v>
      </c>
      <c r="D51" t="s">
        <v>9</v>
      </c>
      <c r="E51" t="s">
        <v>230</v>
      </c>
      <c r="H51" s="160">
        <f>'1. ICAAP'!C59</f>
        <v>0</v>
      </c>
    </row>
    <row r="52" spans="1:8" x14ac:dyDescent="0.25">
      <c r="A52" s="159" t="s">
        <v>231</v>
      </c>
      <c r="B52" t="s">
        <v>148</v>
      </c>
      <c r="C52" t="s">
        <v>1</v>
      </c>
      <c r="D52" t="s">
        <v>9</v>
      </c>
      <c r="E52" t="s">
        <v>232</v>
      </c>
      <c r="H52" s="160">
        <f>'1. ICAAP'!C60</f>
        <v>0</v>
      </c>
    </row>
    <row r="53" spans="1:8" x14ac:dyDescent="0.25">
      <c r="A53" s="159" t="s">
        <v>233</v>
      </c>
      <c r="B53" t="s">
        <v>148</v>
      </c>
      <c r="C53" t="s">
        <v>1</v>
      </c>
      <c r="D53" t="s">
        <v>9</v>
      </c>
      <c r="E53" t="s">
        <v>234</v>
      </c>
      <c r="H53" s="160">
        <f>'1. ICAAP'!C61</f>
        <v>0</v>
      </c>
    </row>
    <row r="54" spans="1:8" x14ac:dyDescent="0.25">
      <c r="A54" s="159" t="s">
        <v>235</v>
      </c>
      <c r="B54" t="s">
        <v>148</v>
      </c>
      <c r="C54" t="s">
        <v>1</v>
      </c>
      <c r="D54" t="s">
        <v>9</v>
      </c>
      <c r="E54" t="s">
        <v>236</v>
      </c>
      <c r="H54" s="160">
        <f>'1. ICAAP'!C62</f>
        <v>0</v>
      </c>
    </row>
    <row r="55" spans="1:8" x14ac:dyDescent="0.25">
      <c r="A55" s="159" t="s">
        <v>237</v>
      </c>
      <c r="B55" t="s">
        <v>148</v>
      </c>
      <c r="C55" t="s">
        <v>1</v>
      </c>
      <c r="D55" t="s">
        <v>9</v>
      </c>
      <c r="E55" t="s">
        <v>238</v>
      </c>
      <c r="H55" s="160">
        <f>'1. ICAAP'!C63</f>
        <v>0</v>
      </c>
    </row>
    <row r="56" spans="1:8" x14ac:dyDescent="0.25">
      <c r="A56" s="159" t="s">
        <v>239</v>
      </c>
      <c r="B56" t="s">
        <v>148</v>
      </c>
      <c r="C56" t="s">
        <v>1</v>
      </c>
      <c r="D56" t="s">
        <v>9</v>
      </c>
      <c r="E56" t="s">
        <v>240</v>
      </c>
      <c r="H56" s="160">
        <f>'1. ICAAP'!C64</f>
        <v>0</v>
      </c>
    </row>
    <row r="57" spans="1:8" x14ac:dyDescent="0.25">
      <c r="A57" s="159" t="s">
        <v>241</v>
      </c>
      <c r="B57" t="s">
        <v>148</v>
      </c>
      <c r="C57" t="s">
        <v>1</v>
      </c>
      <c r="D57" t="s">
        <v>9</v>
      </c>
      <c r="E57" t="s">
        <v>242</v>
      </c>
      <c r="H57" s="160">
        <f>'1. ICAAP'!C65</f>
        <v>0</v>
      </c>
    </row>
    <row r="58" spans="1:8" x14ac:dyDescent="0.25">
      <c r="A58" s="159" t="s">
        <v>243</v>
      </c>
      <c r="B58" t="s">
        <v>148</v>
      </c>
      <c r="C58" t="s">
        <v>1</v>
      </c>
      <c r="D58" t="s">
        <v>9</v>
      </c>
      <c r="E58" t="s">
        <v>244</v>
      </c>
      <c r="H58" s="160">
        <f>'1. ICAAP'!C66</f>
        <v>0</v>
      </c>
    </row>
    <row r="59" spans="1:8" x14ac:dyDescent="0.25">
      <c r="A59" s="159" t="s">
        <v>245</v>
      </c>
      <c r="B59" t="s">
        <v>148</v>
      </c>
      <c r="C59" t="s">
        <v>1</v>
      </c>
      <c r="D59" t="s">
        <v>9</v>
      </c>
      <c r="E59" t="s">
        <v>246</v>
      </c>
      <c r="H59" s="160">
        <f>'1. ICAAP'!C67</f>
        <v>0</v>
      </c>
    </row>
    <row r="60" spans="1:8" x14ac:dyDescent="0.25">
      <c r="A60" s="159" t="s">
        <v>247</v>
      </c>
      <c r="B60" t="s">
        <v>148</v>
      </c>
      <c r="C60" t="s">
        <v>1</v>
      </c>
      <c r="D60" t="s">
        <v>9</v>
      </c>
      <c r="E60" t="s">
        <v>248</v>
      </c>
      <c r="H60" s="160">
        <f>'1. ICAAP'!C68</f>
        <v>0</v>
      </c>
    </row>
    <row r="61" spans="1:8" x14ac:dyDescent="0.25">
      <c r="A61" s="159" t="s">
        <v>249</v>
      </c>
      <c r="B61" t="s">
        <v>148</v>
      </c>
      <c r="C61" t="s">
        <v>1</v>
      </c>
      <c r="D61" t="s">
        <v>9</v>
      </c>
      <c r="E61" t="s">
        <v>250</v>
      </c>
      <c r="H61" s="160">
        <f>'1. ICAAP'!C69</f>
        <v>0</v>
      </c>
    </row>
    <row r="62" spans="1:8" x14ac:dyDescent="0.25">
      <c r="A62" s="159" t="s">
        <v>251</v>
      </c>
      <c r="B62" t="s">
        <v>148</v>
      </c>
      <c r="C62" t="s">
        <v>1</v>
      </c>
      <c r="D62" t="s">
        <v>9</v>
      </c>
      <c r="E62" t="s">
        <v>252</v>
      </c>
      <c r="H62" s="160">
        <f>'1. ICAAP'!C70</f>
        <v>0</v>
      </c>
    </row>
    <row r="63" spans="1:8" x14ac:dyDescent="0.25">
      <c r="A63" s="159" t="s">
        <v>253</v>
      </c>
      <c r="B63" t="s">
        <v>148</v>
      </c>
      <c r="C63" t="s">
        <v>1</v>
      </c>
      <c r="D63" t="s">
        <v>9</v>
      </c>
      <c r="E63" t="s">
        <v>254</v>
      </c>
      <c r="H63" s="160">
        <f>'1. ICAAP'!C71</f>
        <v>0</v>
      </c>
    </row>
    <row r="64" spans="1:8" x14ac:dyDescent="0.25">
      <c r="A64" s="159" t="s">
        <v>255</v>
      </c>
      <c r="B64" t="s">
        <v>148</v>
      </c>
      <c r="C64" t="s">
        <v>1</v>
      </c>
      <c r="D64" t="s">
        <v>9</v>
      </c>
      <c r="E64" t="s">
        <v>256</v>
      </c>
      <c r="H64" s="160">
        <f>'1. ICAAP'!C72</f>
        <v>0</v>
      </c>
    </row>
    <row r="65" spans="1:8" x14ac:dyDescent="0.25">
      <c r="A65" s="159" t="s">
        <v>257</v>
      </c>
      <c r="B65" t="s">
        <v>148</v>
      </c>
      <c r="C65" t="s">
        <v>1</v>
      </c>
      <c r="D65" t="s">
        <v>9</v>
      </c>
      <c r="E65" t="s">
        <v>258</v>
      </c>
      <c r="H65" s="160">
        <f>'1. ICAAP'!C73</f>
        <v>0</v>
      </c>
    </row>
    <row r="66" spans="1:8" x14ac:dyDescent="0.25">
      <c r="A66" s="159" t="s">
        <v>259</v>
      </c>
      <c r="B66" t="s">
        <v>148</v>
      </c>
      <c r="C66" t="s">
        <v>1</v>
      </c>
      <c r="D66" t="s">
        <v>9</v>
      </c>
      <c r="E66" t="s">
        <v>260</v>
      </c>
      <c r="H66" s="160">
        <f>'1. ICAAP'!C74</f>
        <v>0</v>
      </c>
    </row>
    <row r="67" spans="1:8" x14ac:dyDescent="0.25">
      <c r="A67" s="159" t="s">
        <v>261</v>
      </c>
      <c r="B67" t="s">
        <v>148</v>
      </c>
      <c r="C67" t="s">
        <v>1</v>
      </c>
      <c r="D67" t="s">
        <v>9</v>
      </c>
      <c r="E67" t="s">
        <v>262</v>
      </c>
      <c r="H67" s="160">
        <f>'1. ICAAP'!C75</f>
        <v>0</v>
      </c>
    </row>
    <row r="68" spans="1:8" x14ac:dyDescent="0.25">
      <c r="A68" s="159" t="s">
        <v>263</v>
      </c>
      <c r="B68" t="s">
        <v>148</v>
      </c>
      <c r="C68" t="s">
        <v>1</v>
      </c>
      <c r="D68" t="s">
        <v>103</v>
      </c>
      <c r="H68" s="160">
        <f>'1. ICAAP'!C76</f>
        <v>0</v>
      </c>
    </row>
    <row r="69" spans="1:8" x14ac:dyDescent="0.25">
      <c r="A69" s="159" t="s">
        <v>264</v>
      </c>
      <c r="B69" t="s">
        <v>148</v>
      </c>
      <c r="C69" t="s">
        <v>1</v>
      </c>
      <c r="D69" t="s">
        <v>10</v>
      </c>
      <c r="H69" s="160">
        <f>'1. ICAAP'!C77</f>
        <v>0</v>
      </c>
    </row>
    <row r="70" spans="1:8" x14ac:dyDescent="0.25">
      <c r="A70" s="159" t="s">
        <v>265</v>
      </c>
      <c r="B70" t="s">
        <v>148</v>
      </c>
      <c r="C70" t="s">
        <v>1</v>
      </c>
      <c r="D70" t="s">
        <v>266</v>
      </c>
      <c r="H70" s="160">
        <f>'1. ICAAP'!C78</f>
        <v>0</v>
      </c>
    </row>
    <row r="71" spans="1:8" x14ac:dyDescent="0.25">
      <c r="A71" s="159" t="s">
        <v>267</v>
      </c>
      <c r="B71" t="s">
        <v>148</v>
      </c>
      <c r="C71" t="s">
        <v>1</v>
      </c>
      <c r="D71" t="s">
        <v>268</v>
      </c>
      <c r="H71" s="160">
        <f>'1. ICAAP'!C79</f>
        <v>0</v>
      </c>
    </row>
    <row r="72" spans="1:8" x14ac:dyDescent="0.25">
      <c r="A72" s="159" t="s">
        <v>269</v>
      </c>
      <c r="B72" t="s">
        <v>148</v>
      </c>
      <c r="C72" t="s">
        <v>1</v>
      </c>
      <c r="D72" t="s">
        <v>91</v>
      </c>
      <c r="H72" s="160">
        <f>'1. ICAAP'!C80</f>
        <v>0</v>
      </c>
    </row>
    <row r="73" spans="1:8" x14ac:dyDescent="0.25">
      <c r="A73" s="159" t="s">
        <v>270</v>
      </c>
      <c r="B73" t="s">
        <v>148</v>
      </c>
      <c r="C73" t="s">
        <v>1</v>
      </c>
      <c r="D73" t="s">
        <v>49</v>
      </c>
      <c r="H73" s="160">
        <f>'1. ICAAP'!C82</f>
        <v>0</v>
      </c>
    </row>
    <row r="75" spans="1:8" x14ac:dyDescent="0.25">
      <c r="A75" s="159" t="s">
        <v>271</v>
      </c>
      <c r="B75" t="s">
        <v>272</v>
      </c>
      <c r="C75" t="s">
        <v>1</v>
      </c>
      <c r="D75" t="s">
        <v>149</v>
      </c>
      <c r="H75" s="160">
        <f>'1. ICAAP'!D9</f>
        <v>0</v>
      </c>
    </row>
    <row r="76" spans="1:8" x14ac:dyDescent="0.25">
      <c r="A76" s="159" t="s">
        <v>273</v>
      </c>
      <c r="B76" t="s">
        <v>272</v>
      </c>
      <c r="C76" t="s">
        <v>1</v>
      </c>
      <c r="D76" t="s">
        <v>149</v>
      </c>
      <c r="E76" t="s">
        <v>473</v>
      </c>
      <c r="H76" s="160">
        <f>'1. ICAAP'!D10</f>
        <v>0</v>
      </c>
    </row>
    <row r="77" spans="1:8" x14ac:dyDescent="0.25">
      <c r="A77" s="159" t="s">
        <v>274</v>
      </c>
      <c r="B77" t="s">
        <v>272</v>
      </c>
      <c r="C77" t="s">
        <v>1</v>
      </c>
      <c r="D77" t="s">
        <v>149</v>
      </c>
      <c r="E77" t="s">
        <v>474</v>
      </c>
      <c r="H77" s="160">
        <f>'1. ICAAP'!D11</f>
        <v>0</v>
      </c>
    </row>
    <row r="78" spans="1:8" x14ac:dyDescent="0.25">
      <c r="A78" s="159" t="s">
        <v>275</v>
      </c>
      <c r="B78" t="s">
        <v>272</v>
      </c>
      <c r="C78" t="s">
        <v>1</v>
      </c>
      <c r="D78" t="s">
        <v>149</v>
      </c>
      <c r="E78" t="s">
        <v>475</v>
      </c>
      <c r="H78" s="160">
        <f>'1. ICAAP'!D12</f>
        <v>0</v>
      </c>
    </row>
    <row r="79" spans="1:8" x14ac:dyDescent="0.25">
      <c r="A79" s="159" t="s">
        <v>276</v>
      </c>
      <c r="B79" t="s">
        <v>272</v>
      </c>
      <c r="C79" t="s">
        <v>1</v>
      </c>
      <c r="D79" t="s">
        <v>106</v>
      </c>
      <c r="H79" s="160">
        <f>'1. ICAAP'!D13</f>
        <v>0</v>
      </c>
    </row>
    <row r="80" spans="1:8" x14ac:dyDescent="0.25">
      <c r="A80" s="159" t="s">
        <v>277</v>
      </c>
      <c r="B80" t="s">
        <v>272</v>
      </c>
      <c r="C80" t="s">
        <v>1</v>
      </c>
      <c r="D80" t="s">
        <v>2</v>
      </c>
      <c r="H80" s="160">
        <f>'1. ICAAP'!D14</f>
        <v>0</v>
      </c>
    </row>
    <row r="81" spans="1:8" x14ac:dyDescent="0.25">
      <c r="A81" s="159" t="s">
        <v>278</v>
      </c>
      <c r="B81" t="s">
        <v>272</v>
      </c>
      <c r="C81" t="s">
        <v>1</v>
      </c>
      <c r="D81" t="s">
        <v>3</v>
      </c>
      <c r="H81" s="160">
        <f>'1. ICAAP'!D15</f>
        <v>0</v>
      </c>
    </row>
    <row r="82" spans="1:8" x14ac:dyDescent="0.25">
      <c r="A82" s="159" t="s">
        <v>279</v>
      </c>
      <c r="B82" t="s">
        <v>272</v>
      </c>
      <c r="C82" t="s">
        <v>1</v>
      </c>
      <c r="D82" t="s">
        <v>85</v>
      </c>
      <c r="H82" s="160">
        <f>'1. ICAAP'!D16</f>
        <v>0</v>
      </c>
    </row>
    <row r="83" spans="1:8" x14ac:dyDescent="0.25">
      <c r="A83" s="159" t="s">
        <v>280</v>
      </c>
      <c r="B83" t="s">
        <v>272</v>
      </c>
      <c r="C83" t="s">
        <v>1</v>
      </c>
      <c r="D83" t="s">
        <v>123</v>
      </c>
      <c r="H83" s="160">
        <f>'1. ICAAP'!D17</f>
        <v>0</v>
      </c>
    </row>
    <row r="84" spans="1:8" x14ac:dyDescent="0.25">
      <c r="A84" s="159" t="s">
        <v>281</v>
      </c>
      <c r="B84" t="s">
        <v>272</v>
      </c>
      <c r="C84" t="s">
        <v>1</v>
      </c>
      <c r="D84" t="s">
        <v>112</v>
      </c>
      <c r="H84" s="160">
        <f>'1. ICAAP'!D18</f>
        <v>0</v>
      </c>
    </row>
    <row r="85" spans="1:8" x14ac:dyDescent="0.25">
      <c r="A85" s="159" t="s">
        <v>282</v>
      </c>
      <c r="B85" t="s">
        <v>272</v>
      </c>
      <c r="C85" t="s">
        <v>1</v>
      </c>
      <c r="D85" t="s">
        <v>109</v>
      </c>
      <c r="H85" s="160">
        <f>'1. ICAAP'!D19</f>
        <v>0</v>
      </c>
    </row>
    <row r="86" spans="1:8" x14ac:dyDescent="0.25">
      <c r="A86" s="159" t="s">
        <v>283</v>
      </c>
      <c r="B86" t="s">
        <v>272</v>
      </c>
      <c r="C86" t="s">
        <v>1</v>
      </c>
      <c r="D86" t="s">
        <v>110</v>
      </c>
      <c r="H86" s="160">
        <f>'1. ICAAP'!D20</f>
        <v>0</v>
      </c>
    </row>
    <row r="87" spans="1:8" x14ac:dyDescent="0.25">
      <c r="A87" s="159" t="s">
        <v>284</v>
      </c>
      <c r="B87" t="s">
        <v>272</v>
      </c>
      <c r="C87" t="s">
        <v>1</v>
      </c>
      <c r="D87" t="s">
        <v>111</v>
      </c>
      <c r="H87" s="160">
        <f>'1. ICAAP'!D21</f>
        <v>0</v>
      </c>
    </row>
    <row r="88" spans="1:8" x14ac:dyDescent="0.25">
      <c r="A88" s="159" t="s">
        <v>285</v>
      </c>
      <c r="B88" t="s">
        <v>272</v>
      </c>
      <c r="C88" t="s">
        <v>1</v>
      </c>
      <c r="D88" t="s">
        <v>139</v>
      </c>
      <c r="H88" s="160">
        <f>'1. ICAAP'!D22</f>
        <v>0</v>
      </c>
    </row>
    <row r="89" spans="1:8" x14ac:dyDescent="0.25">
      <c r="A89" s="159" t="s">
        <v>286</v>
      </c>
      <c r="B89" t="s">
        <v>272</v>
      </c>
      <c r="C89" t="s">
        <v>1</v>
      </c>
      <c r="D89" t="s">
        <v>6</v>
      </c>
      <c r="H89" s="160">
        <f>'1. ICAAP'!D24</f>
        <v>0</v>
      </c>
    </row>
    <row r="90" spans="1:8" x14ac:dyDescent="0.25">
      <c r="A90" s="159" t="s">
        <v>287</v>
      </c>
      <c r="B90" t="s">
        <v>272</v>
      </c>
      <c r="C90" t="s">
        <v>1</v>
      </c>
      <c r="D90" t="s">
        <v>6</v>
      </c>
      <c r="E90" t="s">
        <v>165</v>
      </c>
      <c r="H90" s="160">
        <f>'1. ICAAP'!D25</f>
        <v>0</v>
      </c>
    </row>
    <row r="91" spans="1:8" x14ac:dyDescent="0.25">
      <c r="A91" s="159" t="s">
        <v>288</v>
      </c>
      <c r="B91" t="s">
        <v>272</v>
      </c>
      <c r="C91" t="s">
        <v>1</v>
      </c>
      <c r="D91" t="s">
        <v>6</v>
      </c>
      <c r="E91" t="s">
        <v>165</v>
      </c>
      <c r="F91" t="s">
        <v>167</v>
      </c>
      <c r="H91" s="160">
        <f>'1. ICAAP'!D26</f>
        <v>0</v>
      </c>
    </row>
    <row r="92" spans="1:8" x14ac:dyDescent="0.25">
      <c r="A92" s="159" t="s">
        <v>289</v>
      </c>
      <c r="B92" t="s">
        <v>272</v>
      </c>
      <c r="C92" t="s">
        <v>1</v>
      </c>
      <c r="D92" t="s">
        <v>6</v>
      </c>
      <c r="E92" t="s">
        <v>165</v>
      </c>
      <c r="F92" t="s">
        <v>169</v>
      </c>
      <c r="H92" s="160">
        <f>'1. ICAAP'!D27</f>
        <v>0</v>
      </c>
    </row>
    <row r="93" spans="1:8" x14ac:dyDescent="0.25">
      <c r="A93" s="159" t="s">
        <v>290</v>
      </c>
      <c r="B93" t="s">
        <v>272</v>
      </c>
      <c r="C93" t="s">
        <v>1</v>
      </c>
      <c r="D93" t="s">
        <v>6</v>
      </c>
      <c r="E93" t="s">
        <v>165</v>
      </c>
      <c r="F93" t="s">
        <v>171</v>
      </c>
      <c r="H93" s="160">
        <f>'1. ICAAP'!D28</f>
        <v>0</v>
      </c>
    </row>
    <row r="94" spans="1:8" x14ac:dyDescent="0.25">
      <c r="A94" s="159" t="s">
        <v>291</v>
      </c>
      <c r="B94" t="s">
        <v>272</v>
      </c>
      <c r="C94" t="s">
        <v>1</v>
      </c>
      <c r="D94" t="s">
        <v>6</v>
      </c>
      <c r="E94" t="s">
        <v>165</v>
      </c>
      <c r="F94" t="s">
        <v>173</v>
      </c>
      <c r="H94" s="160">
        <f>'1. ICAAP'!D29</f>
        <v>0</v>
      </c>
    </row>
    <row r="95" spans="1:8" x14ac:dyDescent="0.25">
      <c r="A95" s="159" t="s">
        <v>292</v>
      </c>
      <c r="B95" t="s">
        <v>272</v>
      </c>
      <c r="C95" t="s">
        <v>1</v>
      </c>
      <c r="D95" t="s">
        <v>6</v>
      </c>
      <c r="E95" t="s">
        <v>165</v>
      </c>
      <c r="F95" t="s">
        <v>175</v>
      </c>
      <c r="H95" s="160">
        <f>'1. ICAAP'!D30</f>
        <v>0</v>
      </c>
    </row>
    <row r="96" spans="1:8" x14ac:dyDescent="0.25">
      <c r="A96" s="159" t="s">
        <v>293</v>
      </c>
      <c r="B96" t="s">
        <v>272</v>
      </c>
      <c r="C96" t="s">
        <v>1</v>
      </c>
      <c r="D96" t="s">
        <v>6</v>
      </c>
      <c r="E96" t="s">
        <v>177</v>
      </c>
      <c r="H96" s="160">
        <f>'1. ICAAP'!D31</f>
        <v>0</v>
      </c>
    </row>
    <row r="97" spans="1:8" x14ac:dyDescent="0.25">
      <c r="A97" s="159" t="s">
        <v>294</v>
      </c>
      <c r="B97" t="s">
        <v>272</v>
      </c>
      <c r="C97" t="s">
        <v>1</v>
      </c>
      <c r="D97" t="s">
        <v>7</v>
      </c>
      <c r="H97" s="160">
        <f>'1. ICAAP'!D32</f>
        <v>0</v>
      </c>
    </row>
    <row r="98" spans="1:8" x14ac:dyDescent="0.25">
      <c r="A98" s="159" t="s">
        <v>295</v>
      </c>
      <c r="B98" t="s">
        <v>272</v>
      </c>
      <c r="C98" t="s">
        <v>1</v>
      </c>
      <c r="D98" t="s">
        <v>7</v>
      </c>
      <c r="E98" t="s">
        <v>180</v>
      </c>
      <c r="F98" t="s">
        <v>181</v>
      </c>
      <c r="H98" s="160">
        <f>'1. ICAAP'!D33</f>
        <v>0</v>
      </c>
    </row>
    <row r="99" spans="1:8" x14ac:dyDescent="0.25">
      <c r="A99" s="159" t="s">
        <v>296</v>
      </c>
      <c r="B99" t="s">
        <v>272</v>
      </c>
      <c r="C99" t="s">
        <v>1</v>
      </c>
      <c r="D99" t="s">
        <v>7</v>
      </c>
      <c r="E99" t="s">
        <v>180</v>
      </c>
      <c r="F99" t="s">
        <v>183</v>
      </c>
      <c r="H99" s="160">
        <f>'1. ICAAP'!D34</f>
        <v>0</v>
      </c>
    </row>
    <row r="100" spans="1:8" x14ac:dyDescent="0.25">
      <c r="A100" s="159" t="s">
        <v>297</v>
      </c>
      <c r="B100" t="s">
        <v>272</v>
      </c>
      <c r="C100" t="s">
        <v>1</v>
      </c>
      <c r="D100" t="s">
        <v>7</v>
      </c>
      <c r="E100" t="s">
        <v>180</v>
      </c>
      <c r="F100" t="s">
        <v>185</v>
      </c>
      <c r="H100" s="160">
        <f>'1. ICAAP'!D35</f>
        <v>0</v>
      </c>
    </row>
    <row r="101" spans="1:8" x14ac:dyDescent="0.25">
      <c r="A101" s="159" t="s">
        <v>298</v>
      </c>
      <c r="B101" t="s">
        <v>272</v>
      </c>
      <c r="C101" t="s">
        <v>1</v>
      </c>
      <c r="D101" t="s">
        <v>7</v>
      </c>
      <c r="E101" t="s">
        <v>180</v>
      </c>
      <c r="F101" t="s">
        <v>187</v>
      </c>
      <c r="H101" s="160">
        <f>'1. ICAAP'!D36</f>
        <v>0</v>
      </c>
    </row>
    <row r="102" spans="1:8" x14ac:dyDescent="0.25">
      <c r="A102" s="159" t="s">
        <v>299</v>
      </c>
      <c r="B102" t="s">
        <v>272</v>
      </c>
      <c r="C102" t="s">
        <v>1</v>
      </c>
      <c r="D102" t="s">
        <v>7</v>
      </c>
      <c r="E102" t="s">
        <v>180</v>
      </c>
      <c r="F102" t="s">
        <v>189</v>
      </c>
      <c r="H102" s="160">
        <f>'1. ICAAP'!D37</f>
        <v>0</v>
      </c>
    </row>
    <row r="103" spans="1:8" x14ac:dyDescent="0.25">
      <c r="A103" s="159" t="s">
        <v>300</v>
      </c>
      <c r="B103" t="s">
        <v>272</v>
      </c>
      <c r="C103" t="s">
        <v>1</v>
      </c>
      <c r="D103" t="s">
        <v>7</v>
      </c>
      <c r="E103" t="s">
        <v>180</v>
      </c>
      <c r="H103" s="160">
        <f>'1. ICAAP'!D38</f>
        <v>0</v>
      </c>
    </row>
    <row r="104" spans="1:8" x14ac:dyDescent="0.25">
      <c r="A104" s="159" t="s">
        <v>301</v>
      </c>
      <c r="B104" t="s">
        <v>272</v>
      </c>
      <c r="C104" t="s">
        <v>1</v>
      </c>
      <c r="D104" t="s">
        <v>7</v>
      </c>
      <c r="E104" t="s">
        <v>192</v>
      </c>
      <c r="H104" s="160">
        <f>'1. ICAAP'!D39</f>
        <v>0</v>
      </c>
    </row>
    <row r="105" spans="1:8" x14ac:dyDescent="0.25">
      <c r="A105" s="159" t="s">
        <v>302</v>
      </c>
      <c r="B105" t="s">
        <v>272</v>
      </c>
      <c r="C105" t="s">
        <v>1</v>
      </c>
      <c r="D105" t="s">
        <v>7</v>
      </c>
      <c r="E105" t="s">
        <v>194</v>
      </c>
      <c r="H105" s="160">
        <f>'1. ICAAP'!D40</f>
        <v>0</v>
      </c>
    </row>
    <row r="106" spans="1:8" x14ac:dyDescent="0.25">
      <c r="A106" s="159" t="s">
        <v>303</v>
      </c>
      <c r="B106" t="s">
        <v>272</v>
      </c>
      <c r="C106" t="s">
        <v>1</v>
      </c>
      <c r="D106" t="s">
        <v>7</v>
      </c>
      <c r="E106" t="s">
        <v>196</v>
      </c>
      <c r="F106" t="s">
        <v>197</v>
      </c>
      <c r="H106" s="160">
        <f>'1. ICAAP'!D41</f>
        <v>0</v>
      </c>
    </row>
    <row r="107" spans="1:8" x14ac:dyDescent="0.25">
      <c r="A107" s="159" t="s">
        <v>304</v>
      </c>
      <c r="B107" t="s">
        <v>272</v>
      </c>
      <c r="C107" t="s">
        <v>1</v>
      </c>
      <c r="D107" t="s">
        <v>7</v>
      </c>
      <c r="E107" t="s">
        <v>196</v>
      </c>
      <c r="F107" t="s">
        <v>199</v>
      </c>
      <c r="H107" s="160">
        <f>'1. ICAAP'!D42</f>
        <v>0</v>
      </c>
    </row>
    <row r="108" spans="1:8" x14ac:dyDescent="0.25">
      <c r="A108" s="159" t="s">
        <v>305</v>
      </c>
      <c r="B108" t="s">
        <v>272</v>
      </c>
      <c r="C108" t="s">
        <v>1</v>
      </c>
      <c r="D108" t="s">
        <v>7</v>
      </c>
      <c r="E108" t="s">
        <v>196</v>
      </c>
      <c r="F108" t="s">
        <v>201</v>
      </c>
      <c r="H108" s="160">
        <f>'1. ICAAP'!D43</f>
        <v>0</v>
      </c>
    </row>
    <row r="109" spans="1:8" x14ac:dyDescent="0.25">
      <c r="A109" s="159" t="s">
        <v>306</v>
      </c>
      <c r="B109" t="s">
        <v>272</v>
      </c>
      <c r="C109" t="s">
        <v>1</v>
      </c>
      <c r="D109" t="s">
        <v>7</v>
      </c>
      <c r="E109" t="s">
        <v>196</v>
      </c>
      <c r="F109" t="s">
        <v>203</v>
      </c>
      <c r="H109" s="160">
        <f>'1. ICAAP'!D44</f>
        <v>0</v>
      </c>
    </row>
    <row r="110" spans="1:8" x14ac:dyDescent="0.25">
      <c r="A110" s="159" t="s">
        <v>307</v>
      </c>
      <c r="B110" t="s">
        <v>272</v>
      </c>
      <c r="C110" t="s">
        <v>1</v>
      </c>
      <c r="D110" t="s">
        <v>7</v>
      </c>
      <c r="E110" t="s">
        <v>196</v>
      </c>
      <c r="F110" t="s">
        <v>205</v>
      </c>
      <c r="H110" s="160">
        <f>'1. ICAAP'!D45</f>
        <v>0</v>
      </c>
    </row>
    <row r="111" spans="1:8" x14ac:dyDescent="0.25">
      <c r="A111" s="159" t="s">
        <v>308</v>
      </c>
      <c r="B111" t="s">
        <v>272</v>
      </c>
      <c r="C111" t="s">
        <v>1</v>
      </c>
      <c r="D111" t="s">
        <v>7</v>
      </c>
      <c r="E111" t="s">
        <v>196</v>
      </c>
      <c r="F111" t="s">
        <v>207</v>
      </c>
      <c r="H111" s="160">
        <f>'1. ICAAP'!D46</f>
        <v>0</v>
      </c>
    </row>
    <row r="112" spans="1:8" x14ac:dyDescent="0.25">
      <c r="A112" s="159" t="s">
        <v>309</v>
      </c>
      <c r="B112" t="s">
        <v>272</v>
      </c>
      <c r="C112" t="s">
        <v>1</v>
      </c>
      <c r="D112" t="s">
        <v>7</v>
      </c>
      <c r="E112" t="s">
        <v>196</v>
      </c>
      <c r="F112" t="s">
        <v>209</v>
      </c>
      <c r="H112" s="160">
        <f>'1. ICAAP'!D47</f>
        <v>0</v>
      </c>
    </row>
    <row r="113" spans="1:8" x14ac:dyDescent="0.25">
      <c r="A113" s="159" t="s">
        <v>310</v>
      </c>
      <c r="B113" t="s">
        <v>272</v>
      </c>
      <c r="C113" t="s">
        <v>1</v>
      </c>
      <c r="D113" t="s">
        <v>7</v>
      </c>
      <c r="E113" t="s">
        <v>196</v>
      </c>
      <c r="H113" s="160">
        <f>'1. ICAAP'!D48</f>
        <v>0</v>
      </c>
    </row>
    <row r="114" spans="1:8" x14ac:dyDescent="0.25">
      <c r="A114" s="159" t="s">
        <v>311</v>
      </c>
      <c r="B114" t="s">
        <v>272</v>
      </c>
      <c r="C114" t="s">
        <v>1</v>
      </c>
      <c r="D114" t="s">
        <v>7</v>
      </c>
      <c r="E114" t="s">
        <v>212</v>
      </c>
      <c r="H114" s="160">
        <f>'1. ICAAP'!D49</f>
        <v>0</v>
      </c>
    </row>
    <row r="115" spans="1:8" x14ac:dyDescent="0.25">
      <c r="A115" s="159" t="s">
        <v>312</v>
      </c>
      <c r="B115" t="s">
        <v>272</v>
      </c>
      <c r="C115" t="s">
        <v>1</v>
      </c>
      <c r="D115" t="s">
        <v>8</v>
      </c>
      <c r="H115" s="160">
        <f>'1. ICAAP'!D50</f>
        <v>0</v>
      </c>
    </row>
    <row r="116" spans="1:8" x14ac:dyDescent="0.25">
      <c r="A116" s="159" t="s">
        <v>313</v>
      </c>
      <c r="B116" t="s">
        <v>272</v>
      </c>
      <c r="C116" t="s">
        <v>1</v>
      </c>
      <c r="D116" t="s">
        <v>8</v>
      </c>
      <c r="E116" t="s">
        <v>215</v>
      </c>
      <c r="H116" s="160">
        <f>'1. ICAAP'!D51</f>
        <v>0</v>
      </c>
    </row>
    <row r="117" spans="1:8" x14ac:dyDescent="0.25">
      <c r="A117" s="159" t="s">
        <v>314</v>
      </c>
      <c r="B117" t="s">
        <v>272</v>
      </c>
      <c r="C117" t="s">
        <v>1</v>
      </c>
      <c r="D117" t="s">
        <v>8</v>
      </c>
      <c r="E117" t="s">
        <v>215</v>
      </c>
      <c r="F117" t="s">
        <v>217</v>
      </c>
      <c r="H117" s="160">
        <f>'1. ICAAP'!D52</f>
        <v>0</v>
      </c>
    </row>
    <row r="118" spans="1:8" x14ac:dyDescent="0.25">
      <c r="A118" s="159" t="s">
        <v>315</v>
      </c>
      <c r="B118" t="s">
        <v>272</v>
      </c>
      <c r="C118" t="s">
        <v>1</v>
      </c>
      <c r="D118" t="s">
        <v>8</v>
      </c>
      <c r="E118" t="s">
        <v>215</v>
      </c>
      <c r="F118" t="s">
        <v>219</v>
      </c>
      <c r="H118" s="160">
        <f>'1. ICAAP'!D53</f>
        <v>0</v>
      </c>
    </row>
    <row r="119" spans="1:8" x14ac:dyDescent="0.25">
      <c r="A119" s="159" t="s">
        <v>316</v>
      </c>
      <c r="B119" t="s">
        <v>272</v>
      </c>
      <c r="C119" t="s">
        <v>1</v>
      </c>
      <c r="D119" t="s">
        <v>8</v>
      </c>
      <c r="E119" t="s">
        <v>215</v>
      </c>
      <c r="F119" t="s">
        <v>221</v>
      </c>
      <c r="H119" s="160">
        <f>'1. ICAAP'!D54</f>
        <v>0</v>
      </c>
    </row>
    <row r="120" spans="1:8" x14ac:dyDescent="0.25">
      <c r="A120" s="159" t="s">
        <v>317</v>
      </c>
      <c r="B120" t="s">
        <v>272</v>
      </c>
      <c r="C120" t="s">
        <v>1</v>
      </c>
      <c r="D120" t="s">
        <v>8</v>
      </c>
      <c r="E120" t="s">
        <v>215</v>
      </c>
      <c r="F120" t="s">
        <v>223</v>
      </c>
      <c r="H120" s="160">
        <f>'1. ICAAP'!D55</f>
        <v>0</v>
      </c>
    </row>
    <row r="121" spans="1:8" x14ac:dyDescent="0.25">
      <c r="A121" s="159" t="s">
        <v>318</v>
      </c>
      <c r="B121" t="s">
        <v>272</v>
      </c>
      <c r="C121" t="s">
        <v>1</v>
      </c>
      <c r="D121" t="s">
        <v>9</v>
      </c>
      <c r="H121" s="160">
        <f>'1. ICAAP'!D56</f>
        <v>0</v>
      </c>
    </row>
    <row r="122" spans="1:8" x14ac:dyDescent="0.25">
      <c r="A122" s="159" t="s">
        <v>319</v>
      </c>
      <c r="B122" t="s">
        <v>272</v>
      </c>
      <c r="C122" t="s">
        <v>1</v>
      </c>
      <c r="D122" t="s">
        <v>9</v>
      </c>
      <c r="E122" t="s">
        <v>226</v>
      </c>
      <c r="H122" s="160">
        <f>'1. ICAAP'!D57</f>
        <v>0</v>
      </c>
    </row>
    <row r="123" spans="1:8" x14ac:dyDescent="0.25">
      <c r="A123" s="159" t="s">
        <v>227</v>
      </c>
      <c r="B123" t="s">
        <v>272</v>
      </c>
      <c r="C123" t="s">
        <v>1</v>
      </c>
      <c r="D123" t="s">
        <v>9</v>
      </c>
      <c r="E123" t="s">
        <v>228</v>
      </c>
      <c r="H123" s="160">
        <f>'1. ICAAP'!D58</f>
        <v>0</v>
      </c>
    </row>
    <row r="124" spans="1:8" x14ac:dyDescent="0.25">
      <c r="A124" s="159" t="s">
        <v>320</v>
      </c>
      <c r="B124" t="s">
        <v>272</v>
      </c>
      <c r="C124" t="s">
        <v>1</v>
      </c>
      <c r="D124" t="s">
        <v>9</v>
      </c>
      <c r="E124" t="s">
        <v>230</v>
      </c>
      <c r="H124" s="160">
        <f>'1. ICAAP'!D59</f>
        <v>0</v>
      </c>
    </row>
    <row r="125" spans="1:8" x14ac:dyDescent="0.25">
      <c r="A125" s="159" t="s">
        <v>321</v>
      </c>
      <c r="B125" t="s">
        <v>272</v>
      </c>
      <c r="C125" t="s">
        <v>1</v>
      </c>
      <c r="D125" t="s">
        <v>9</v>
      </c>
      <c r="E125" t="s">
        <v>232</v>
      </c>
      <c r="H125" s="160">
        <f>'1. ICAAP'!D60</f>
        <v>0</v>
      </c>
    </row>
    <row r="126" spans="1:8" x14ac:dyDescent="0.25">
      <c r="A126" s="159" t="s">
        <v>322</v>
      </c>
      <c r="B126" t="s">
        <v>272</v>
      </c>
      <c r="C126" t="s">
        <v>1</v>
      </c>
      <c r="D126" t="s">
        <v>9</v>
      </c>
      <c r="E126" t="s">
        <v>234</v>
      </c>
      <c r="H126" s="160">
        <f>'1. ICAAP'!D61</f>
        <v>0</v>
      </c>
    </row>
    <row r="127" spans="1:8" x14ac:dyDescent="0.25">
      <c r="A127" s="159" t="s">
        <v>323</v>
      </c>
      <c r="B127" t="s">
        <v>272</v>
      </c>
      <c r="C127" t="s">
        <v>1</v>
      </c>
      <c r="D127" t="s">
        <v>9</v>
      </c>
      <c r="E127" t="s">
        <v>236</v>
      </c>
      <c r="H127" s="160">
        <f>'1. ICAAP'!D62</f>
        <v>0</v>
      </c>
    </row>
    <row r="128" spans="1:8" x14ac:dyDescent="0.25">
      <c r="A128" s="159" t="s">
        <v>324</v>
      </c>
      <c r="B128" t="s">
        <v>272</v>
      </c>
      <c r="C128" t="s">
        <v>1</v>
      </c>
      <c r="D128" t="s">
        <v>9</v>
      </c>
      <c r="E128" t="s">
        <v>238</v>
      </c>
      <c r="H128" s="160">
        <f>'1. ICAAP'!D63</f>
        <v>0</v>
      </c>
    </row>
    <row r="129" spans="1:8" x14ac:dyDescent="0.25">
      <c r="A129" s="159" t="s">
        <v>325</v>
      </c>
      <c r="B129" t="s">
        <v>272</v>
      </c>
      <c r="C129" t="s">
        <v>1</v>
      </c>
      <c r="D129" t="s">
        <v>9</v>
      </c>
      <c r="E129" t="s">
        <v>240</v>
      </c>
      <c r="H129" s="160">
        <f>'1. ICAAP'!D64</f>
        <v>0</v>
      </c>
    </row>
    <row r="130" spans="1:8" x14ac:dyDescent="0.25">
      <c r="A130" s="159" t="s">
        <v>326</v>
      </c>
      <c r="B130" t="s">
        <v>272</v>
      </c>
      <c r="C130" t="s">
        <v>1</v>
      </c>
      <c r="D130" t="s">
        <v>9</v>
      </c>
      <c r="E130" t="s">
        <v>242</v>
      </c>
      <c r="H130" s="160">
        <f>'1. ICAAP'!D65</f>
        <v>0</v>
      </c>
    </row>
    <row r="131" spans="1:8" x14ac:dyDescent="0.25">
      <c r="A131" s="159" t="s">
        <v>327</v>
      </c>
      <c r="B131" t="s">
        <v>272</v>
      </c>
      <c r="C131" t="s">
        <v>1</v>
      </c>
      <c r="D131" t="s">
        <v>9</v>
      </c>
      <c r="E131" t="s">
        <v>244</v>
      </c>
      <c r="H131" s="160">
        <f>'1. ICAAP'!D66</f>
        <v>0</v>
      </c>
    </row>
    <row r="132" spans="1:8" x14ac:dyDescent="0.25">
      <c r="A132" s="159" t="s">
        <v>328</v>
      </c>
      <c r="B132" t="s">
        <v>272</v>
      </c>
      <c r="C132" t="s">
        <v>1</v>
      </c>
      <c r="D132" t="s">
        <v>9</v>
      </c>
      <c r="E132" t="s">
        <v>246</v>
      </c>
      <c r="H132" s="160">
        <f>'1. ICAAP'!D67</f>
        <v>0</v>
      </c>
    </row>
    <row r="133" spans="1:8" x14ac:dyDescent="0.25">
      <c r="A133" s="159" t="s">
        <v>329</v>
      </c>
      <c r="B133" t="s">
        <v>272</v>
      </c>
      <c r="C133" t="s">
        <v>1</v>
      </c>
      <c r="D133" t="s">
        <v>9</v>
      </c>
      <c r="E133" t="s">
        <v>248</v>
      </c>
      <c r="H133" s="160">
        <f>'1. ICAAP'!D68</f>
        <v>0</v>
      </c>
    </row>
    <row r="134" spans="1:8" x14ac:dyDescent="0.25">
      <c r="A134" s="159" t="s">
        <v>330</v>
      </c>
      <c r="B134" t="s">
        <v>272</v>
      </c>
      <c r="C134" t="s">
        <v>1</v>
      </c>
      <c r="D134" t="s">
        <v>9</v>
      </c>
      <c r="E134" t="s">
        <v>250</v>
      </c>
      <c r="H134" s="160">
        <f>'1. ICAAP'!D69</f>
        <v>0</v>
      </c>
    </row>
    <row r="135" spans="1:8" x14ac:dyDescent="0.25">
      <c r="A135" s="159" t="s">
        <v>331</v>
      </c>
      <c r="B135" t="s">
        <v>272</v>
      </c>
      <c r="C135" t="s">
        <v>1</v>
      </c>
      <c r="D135" t="s">
        <v>9</v>
      </c>
      <c r="E135" t="s">
        <v>252</v>
      </c>
      <c r="H135" s="160">
        <f>'1. ICAAP'!D70</f>
        <v>0</v>
      </c>
    </row>
    <row r="136" spans="1:8" x14ac:dyDescent="0.25">
      <c r="A136" s="159" t="s">
        <v>332</v>
      </c>
      <c r="B136" t="s">
        <v>272</v>
      </c>
      <c r="C136" t="s">
        <v>1</v>
      </c>
      <c r="D136" t="s">
        <v>9</v>
      </c>
      <c r="E136" t="s">
        <v>254</v>
      </c>
      <c r="H136" s="160">
        <f>'1. ICAAP'!D71</f>
        <v>0</v>
      </c>
    </row>
    <row r="137" spans="1:8" x14ac:dyDescent="0.25">
      <c r="A137" s="159" t="s">
        <v>333</v>
      </c>
      <c r="B137" t="s">
        <v>272</v>
      </c>
      <c r="C137" t="s">
        <v>1</v>
      </c>
      <c r="D137" t="s">
        <v>9</v>
      </c>
      <c r="E137" t="s">
        <v>256</v>
      </c>
      <c r="H137" s="160">
        <f>'1. ICAAP'!D72</f>
        <v>0</v>
      </c>
    </row>
    <row r="138" spans="1:8" x14ac:dyDescent="0.25">
      <c r="A138" s="159" t="s">
        <v>334</v>
      </c>
      <c r="B138" t="s">
        <v>272</v>
      </c>
      <c r="C138" t="s">
        <v>1</v>
      </c>
      <c r="D138" t="s">
        <v>9</v>
      </c>
      <c r="E138" t="s">
        <v>258</v>
      </c>
      <c r="H138" s="160">
        <f>'1. ICAAP'!D73</f>
        <v>0</v>
      </c>
    </row>
    <row r="139" spans="1:8" x14ac:dyDescent="0.25">
      <c r="A139" s="159" t="s">
        <v>335</v>
      </c>
      <c r="B139" t="s">
        <v>272</v>
      </c>
      <c r="C139" t="s">
        <v>1</v>
      </c>
      <c r="D139" t="s">
        <v>9</v>
      </c>
      <c r="E139" t="s">
        <v>260</v>
      </c>
      <c r="H139" s="160">
        <f>'1. ICAAP'!D74</f>
        <v>0</v>
      </c>
    </row>
    <row r="140" spans="1:8" x14ac:dyDescent="0.25">
      <c r="A140" s="159" t="s">
        <v>336</v>
      </c>
      <c r="B140" t="s">
        <v>272</v>
      </c>
      <c r="C140" t="s">
        <v>1</v>
      </c>
      <c r="D140" t="s">
        <v>9</v>
      </c>
      <c r="E140" t="s">
        <v>262</v>
      </c>
      <c r="H140" s="160">
        <f>'1. ICAAP'!D75</f>
        <v>0</v>
      </c>
    </row>
    <row r="141" spans="1:8" x14ac:dyDescent="0.25">
      <c r="A141" s="159" t="s">
        <v>337</v>
      </c>
      <c r="B141" t="s">
        <v>272</v>
      </c>
      <c r="C141" t="s">
        <v>1</v>
      </c>
      <c r="D141" t="s">
        <v>103</v>
      </c>
      <c r="H141" s="160">
        <f>'1. ICAAP'!D76</f>
        <v>0</v>
      </c>
    </row>
    <row r="142" spans="1:8" x14ac:dyDescent="0.25">
      <c r="A142" s="159" t="s">
        <v>338</v>
      </c>
      <c r="B142" t="s">
        <v>272</v>
      </c>
      <c r="C142" t="s">
        <v>1</v>
      </c>
      <c r="D142" t="s">
        <v>10</v>
      </c>
      <c r="H142" s="160">
        <f>'1. ICAAP'!D77</f>
        <v>0</v>
      </c>
    </row>
    <row r="143" spans="1:8" x14ac:dyDescent="0.25">
      <c r="A143" s="159" t="s">
        <v>339</v>
      </c>
      <c r="B143" t="s">
        <v>272</v>
      </c>
      <c r="C143" t="s">
        <v>1</v>
      </c>
      <c r="D143" t="s">
        <v>266</v>
      </c>
      <c r="H143" s="160">
        <f>'1. ICAAP'!D78</f>
        <v>0</v>
      </c>
    </row>
    <row r="144" spans="1:8" x14ac:dyDescent="0.25">
      <c r="A144" s="159" t="s">
        <v>340</v>
      </c>
      <c r="B144" t="s">
        <v>272</v>
      </c>
      <c r="C144" t="s">
        <v>1</v>
      </c>
      <c r="D144" t="s">
        <v>268</v>
      </c>
      <c r="H144" s="160">
        <f>'1. ICAAP'!D79</f>
        <v>0</v>
      </c>
    </row>
    <row r="145" spans="1:8" x14ac:dyDescent="0.25">
      <c r="A145" s="159" t="s">
        <v>341</v>
      </c>
      <c r="B145" t="s">
        <v>272</v>
      </c>
      <c r="C145" t="s">
        <v>1</v>
      </c>
      <c r="D145" t="s">
        <v>91</v>
      </c>
      <c r="H145" s="160">
        <f>'1. ICAAP'!D80</f>
        <v>0</v>
      </c>
    </row>
    <row r="146" spans="1:8" x14ac:dyDescent="0.25">
      <c r="A146" s="159" t="s">
        <v>342</v>
      </c>
      <c r="B146" t="s">
        <v>272</v>
      </c>
      <c r="C146" t="s">
        <v>1</v>
      </c>
      <c r="D146" t="s">
        <v>49</v>
      </c>
      <c r="H146" s="160">
        <f>'1. ICAAP'!D82</f>
        <v>0</v>
      </c>
    </row>
    <row r="148" spans="1:8" x14ac:dyDescent="0.25">
      <c r="A148" s="159" t="s">
        <v>343</v>
      </c>
      <c r="B148" t="s">
        <v>4</v>
      </c>
      <c r="C148" t="s">
        <v>1</v>
      </c>
      <c r="D148" t="s">
        <v>6</v>
      </c>
      <c r="E148" t="s">
        <v>165</v>
      </c>
      <c r="H148" s="160">
        <f>'1. ICAAP'!E25</f>
        <v>0</v>
      </c>
    </row>
    <row r="149" spans="1:8" x14ac:dyDescent="0.25">
      <c r="A149" s="159" t="s">
        <v>344</v>
      </c>
      <c r="B149" t="s">
        <v>4</v>
      </c>
      <c r="C149" t="s">
        <v>1</v>
      </c>
      <c r="D149" t="s">
        <v>6</v>
      </c>
      <c r="E149" t="s">
        <v>165</v>
      </c>
      <c r="F149" t="s">
        <v>167</v>
      </c>
      <c r="H149" s="160">
        <f>'1. ICAAP'!E26</f>
        <v>0</v>
      </c>
    </row>
    <row r="150" spans="1:8" x14ac:dyDescent="0.25">
      <c r="A150" s="159" t="s">
        <v>345</v>
      </c>
      <c r="B150" t="s">
        <v>4</v>
      </c>
      <c r="C150" t="s">
        <v>1</v>
      </c>
      <c r="D150" t="s">
        <v>6</v>
      </c>
      <c r="E150" t="s">
        <v>165</v>
      </c>
      <c r="F150" t="s">
        <v>169</v>
      </c>
      <c r="H150" s="160">
        <f>'1. ICAAP'!E27</f>
        <v>0</v>
      </c>
    </row>
    <row r="151" spans="1:8" x14ac:dyDescent="0.25">
      <c r="A151" s="159" t="s">
        <v>346</v>
      </c>
      <c r="B151" t="s">
        <v>4</v>
      </c>
      <c r="C151" t="s">
        <v>1</v>
      </c>
      <c r="D151" t="s">
        <v>6</v>
      </c>
      <c r="E151" t="s">
        <v>165</v>
      </c>
      <c r="F151" t="s">
        <v>171</v>
      </c>
      <c r="H151" s="160">
        <f>'1. ICAAP'!E28</f>
        <v>0</v>
      </c>
    </row>
    <row r="152" spans="1:8" x14ac:dyDescent="0.25">
      <c r="A152" s="159" t="s">
        <v>347</v>
      </c>
      <c r="B152" t="s">
        <v>4</v>
      </c>
      <c r="C152" t="s">
        <v>1</v>
      </c>
      <c r="D152" t="s">
        <v>6</v>
      </c>
      <c r="E152" t="s">
        <v>165</v>
      </c>
      <c r="F152" t="s">
        <v>173</v>
      </c>
      <c r="H152" s="160">
        <f>'1. ICAAP'!E29</f>
        <v>0</v>
      </c>
    </row>
    <row r="153" spans="1:8" x14ac:dyDescent="0.25">
      <c r="A153" s="159" t="s">
        <v>348</v>
      </c>
      <c r="B153" t="s">
        <v>4</v>
      </c>
      <c r="C153" t="s">
        <v>1</v>
      </c>
      <c r="D153" t="s">
        <v>6</v>
      </c>
      <c r="E153" t="s">
        <v>165</v>
      </c>
      <c r="F153" t="s">
        <v>175</v>
      </c>
      <c r="H153" s="160">
        <f>'1. ICAAP'!E30</f>
        <v>0</v>
      </c>
    </row>
    <row r="154" spans="1:8" x14ac:dyDescent="0.25">
      <c r="A154" s="159" t="s">
        <v>349</v>
      </c>
      <c r="B154" t="s">
        <v>4</v>
      </c>
      <c r="C154" t="s">
        <v>1</v>
      </c>
      <c r="D154" t="s">
        <v>6</v>
      </c>
      <c r="E154" t="s">
        <v>177</v>
      </c>
      <c r="H154" s="160">
        <f>'1. ICAAP'!E31</f>
        <v>0</v>
      </c>
    </row>
    <row r="155" spans="1:8" x14ac:dyDescent="0.25">
      <c r="A155" s="159" t="s">
        <v>350</v>
      </c>
      <c r="B155" t="s">
        <v>4</v>
      </c>
      <c r="C155" t="s">
        <v>1</v>
      </c>
      <c r="D155" t="s">
        <v>7</v>
      </c>
      <c r="E155" t="s">
        <v>180</v>
      </c>
      <c r="F155" t="s">
        <v>181</v>
      </c>
      <c r="H155" s="160">
        <f>'1. ICAAP'!E33</f>
        <v>0</v>
      </c>
    </row>
    <row r="156" spans="1:8" x14ac:dyDescent="0.25">
      <c r="A156" s="159" t="s">
        <v>351</v>
      </c>
      <c r="B156" t="s">
        <v>4</v>
      </c>
      <c r="C156" t="s">
        <v>1</v>
      </c>
      <c r="D156" t="s">
        <v>7</v>
      </c>
      <c r="E156" t="s">
        <v>180</v>
      </c>
      <c r="F156" t="s">
        <v>183</v>
      </c>
      <c r="H156" s="160">
        <f>'1. ICAAP'!E34</f>
        <v>0</v>
      </c>
    </row>
    <row r="157" spans="1:8" x14ac:dyDescent="0.25">
      <c r="A157" s="159" t="s">
        <v>352</v>
      </c>
      <c r="B157" t="s">
        <v>4</v>
      </c>
      <c r="C157" t="s">
        <v>1</v>
      </c>
      <c r="D157" t="s">
        <v>7</v>
      </c>
      <c r="E157" t="s">
        <v>180</v>
      </c>
      <c r="F157" t="s">
        <v>185</v>
      </c>
      <c r="H157" s="160">
        <f>'1. ICAAP'!E35</f>
        <v>0</v>
      </c>
    </row>
    <row r="158" spans="1:8" x14ac:dyDescent="0.25">
      <c r="A158" s="159" t="s">
        <v>353</v>
      </c>
      <c r="B158" t="s">
        <v>4</v>
      </c>
      <c r="C158" t="s">
        <v>1</v>
      </c>
      <c r="D158" t="s">
        <v>7</v>
      </c>
      <c r="E158" t="s">
        <v>180</v>
      </c>
      <c r="F158" t="s">
        <v>187</v>
      </c>
      <c r="H158" s="160">
        <f>'1. ICAAP'!E36</f>
        <v>0</v>
      </c>
    </row>
    <row r="159" spans="1:8" x14ac:dyDescent="0.25">
      <c r="A159" s="159" t="s">
        <v>354</v>
      </c>
      <c r="B159" t="s">
        <v>4</v>
      </c>
      <c r="C159" t="s">
        <v>1</v>
      </c>
      <c r="D159" t="s">
        <v>7</v>
      </c>
      <c r="E159" t="s">
        <v>180</v>
      </c>
      <c r="F159" t="s">
        <v>189</v>
      </c>
      <c r="H159" s="160">
        <f>'1. ICAAP'!E37</f>
        <v>0</v>
      </c>
    </row>
    <row r="160" spans="1:8" x14ac:dyDescent="0.25">
      <c r="A160" s="159" t="s">
        <v>355</v>
      </c>
      <c r="B160" t="s">
        <v>4</v>
      </c>
      <c r="C160" t="s">
        <v>1</v>
      </c>
      <c r="D160" t="s">
        <v>7</v>
      </c>
      <c r="E160" t="s">
        <v>180</v>
      </c>
      <c r="H160" s="160">
        <f>'1. ICAAP'!E38</f>
        <v>0</v>
      </c>
    </row>
    <row r="161" spans="1:8" x14ac:dyDescent="0.25">
      <c r="A161" s="159" t="s">
        <v>356</v>
      </c>
      <c r="B161" t="s">
        <v>4</v>
      </c>
      <c r="C161" t="s">
        <v>1</v>
      </c>
      <c r="D161" t="s">
        <v>7</v>
      </c>
      <c r="E161" t="s">
        <v>192</v>
      </c>
      <c r="H161" s="160">
        <f>'1. ICAAP'!E39</f>
        <v>0</v>
      </c>
    </row>
    <row r="162" spans="1:8" x14ac:dyDescent="0.25">
      <c r="A162" s="159" t="s">
        <v>357</v>
      </c>
      <c r="B162" t="s">
        <v>4</v>
      </c>
      <c r="C162" t="s">
        <v>1</v>
      </c>
      <c r="D162" t="s">
        <v>7</v>
      </c>
      <c r="E162" t="s">
        <v>194</v>
      </c>
      <c r="H162" s="160">
        <f>'1. ICAAP'!E40</f>
        <v>0</v>
      </c>
    </row>
    <row r="163" spans="1:8" x14ac:dyDescent="0.25">
      <c r="A163" s="159" t="s">
        <v>358</v>
      </c>
      <c r="B163" t="s">
        <v>4</v>
      </c>
      <c r="C163" t="s">
        <v>1</v>
      </c>
      <c r="D163" t="s">
        <v>7</v>
      </c>
      <c r="E163" t="s">
        <v>196</v>
      </c>
      <c r="F163" t="s">
        <v>197</v>
      </c>
      <c r="H163" s="160">
        <f>'1. ICAAP'!E41</f>
        <v>0</v>
      </c>
    </row>
    <row r="164" spans="1:8" x14ac:dyDescent="0.25">
      <c r="A164" s="159" t="s">
        <v>359</v>
      </c>
      <c r="B164" t="s">
        <v>4</v>
      </c>
      <c r="C164" t="s">
        <v>1</v>
      </c>
      <c r="D164" t="s">
        <v>7</v>
      </c>
      <c r="E164" t="s">
        <v>196</v>
      </c>
      <c r="F164" t="s">
        <v>199</v>
      </c>
      <c r="H164" s="160">
        <f>'1. ICAAP'!E42</f>
        <v>0</v>
      </c>
    </row>
    <row r="165" spans="1:8" x14ac:dyDescent="0.25">
      <c r="A165" s="159" t="s">
        <v>360</v>
      </c>
      <c r="B165" t="s">
        <v>4</v>
      </c>
      <c r="C165" t="s">
        <v>1</v>
      </c>
      <c r="D165" t="s">
        <v>7</v>
      </c>
      <c r="E165" t="s">
        <v>196</v>
      </c>
      <c r="F165" t="s">
        <v>201</v>
      </c>
      <c r="H165" s="160">
        <f>'1. ICAAP'!E43</f>
        <v>0</v>
      </c>
    </row>
    <row r="166" spans="1:8" x14ac:dyDescent="0.25">
      <c r="A166" s="159" t="s">
        <v>361</v>
      </c>
      <c r="B166" t="s">
        <v>4</v>
      </c>
      <c r="C166" t="s">
        <v>1</v>
      </c>
      <c r="D166" t="s">
        <v>7</v>
      </c>
      <c r="E166" t="s">
        <v>196</v>
      </c>
      <c r="F166" t="s">
        <v>203</v>
      </c>
      <c r="H166" s="160">
        <f>'1. ICAAP'!E44</f>
        <v>0</v>
      </c>
    </row>
    <row r="167" spans="1:8" x14ac:dyDescent="0.25">
      <c r="A167" s="159" t="s">
        <v>362</v>
      </c>
      <c r="B167" t="s">
        <v>4</v>
      </c>
      <c r="C167" t="s">
        <v>1</v>
      </c>
      <c r="D167" t="s">
        <v>7</v>
      </c>
      <c r="E167" t="s">
        <v>196</v>
      </c>
      <c r="F167" t="s">
        <v>205</v>
      </c>
      <c r="H167" s="160">
        <f>'1. ICAAP'!E45</f>
        <v>0</v>
      </c>
    </row>
    <row r="168" spans="1:8" x14ac:dyDescent="0.25">
      <c r="A168" s="159" t="s">
        <v>363</v>
      </c>
      <c r="B168" t="s">
        <v>4</v>
      </c>
      <c r="C168" t="s">
        <v>1</v>
      </c>
      <c r="D168" t="s">
        <v>7</v>
      </c>
      <c r="E168" t="s">
        <v>196</v>
      </c>
      <c r="F168" t="s">
        <v>207</v>
      </c>
      <c r="H168" s="160">
        <f>'1. ICAAP'!E46</f>
        <v>0</v>
      </c>
    </row>
    <row r="169" spans="1:8" x14ac:dyDescent="0.25">
      <c r="A169" s="159" t="s">
        <v>364</v>
      </c>
      <c r="B169" t="s">
        <v>4</v>
      </c>
      <c r="C169" t="s">
        <v>1</v>
      </c>
      <c r="D169" t="s">
        <v>7</v>
      </c>
      <c r="E169" t="s">
        <v>196</v>
      </c>
      <c r="F169" t="s">
        <v>209</v>
      </c>
      <c r="H169" s="160">
        <f>'1. ICAAP'!E47</f>
        <v>0</v>
      </c>
    </row>
    <row r="170" spans="1:8" x14ac:dyDescent="0.25">
      <c r="A170" s="159" t="s">
        <v>365</v>
      </c>
      <c r="B170" t="s">
        <v>4</v>
      </c>
      <c r="C170" t="s">
        <v>1</v>
      </c>
      <c r="D170" t="s">
        <v>7</v>
      </c>
      <c r="E170" t="s">
        <v>196</v>
      </c>
      <c r="H170" s="160">
        <f>'1. ICAAP'!E48</f>
        <v>0</v>
      </c>
    </row>
    <row r="171" spans="1:8" x14ac:dyDescent="0.25">
      <c r="A171" s="159" t="s">
        <v>366</v>
      </c>
      <c r="B171" t="s">
        <v>4</v>
      </c>
      <c r="C171" t="s">
        <v>1</v>
      </c>
      <c r="D171" t="s">
        <v>7</v>
      </c>
      <c r="E171" t="s">
        <v>212</v>
      </c>
      <c r="H171" s="160">
        <f>'1. ICAAP'!E49</f>
        <v>0</v>
      </c>
    </row>
    <row r="172" spans="1:8" x14ac:dyDescent="0.25">
      <c r="A172" s="159" t="s">
        <v>367</v>
      </c>
      <c r="B172" t="s">
        <v>4</v>
      </c>
      <c r="C172" t="s">
        <v>1</v>
      </c>
      <c r="D172" t="s">
        <v>8</v>
      </c>
      <c r="E172" t="s">
        <v>215</v>
      </c>
      <c r="H172" s="160">
        <f>'1. ICAAP'!E51</f>
        <v>0</v>
      </c>
    </row>
    <row r="173" spans="1:8" x14ac:dyDescent="0.25">
      <c r="A173" s="159" t="s">
        <v>368</v>
      </c>
      <c r="B173" t="s">
        <v>4</v>
      </c>
      <c r="C173" t="s">
        <v>1</v>
      </c>
      <c r="D173" t="s">
        <v>8</v>
      </c>
      <c r="E173" t="s">
        <v>215</v>
      </c>
      <c r="F173" t="s">
        <v>217</v>
      </c>
      <c r="H173" s="160">
        <f>'1. ICAAP'!E52</f>
        <v>0</v>
      </c>
    </row>
    <row r="174" spans="1:8" x14ac:dyDescent="0.25">
      <c r="A174" s="159" t="s">
        <v>369</v>
      </c>
      <c r="B174" t="s">
        <v>4</v>
      </c>
      <c r="C174" t="s">
        <v>1</v>
      </c>
      <c r="D174" t="s">
        <v>8</v>
      </c>
      <c r="E174" t="s">
        <v>215</v>
      </c>
      <c r="F174" t="s">
        <v>219</v>
      </c>
      <c r="H174" s="160">
        <f>'1. ICAAP'!E53</f>
        <v>0</v>
      </c>
    </row>
    <row r="175" spans="1:8" x14ac:dyDescent="0.25">
      <c r="A175" s="159" t="s">
        <v>370</v>
      </c>
      <c r="B175" t="s">
        <v>4</v>
      </c>
      <c r="C175" t="s">
        <v>1</v>
      </c>
      <c r="D175" t="s">
        <v>8</v>
      </c>
      <c r="E175" t="s">
        <v>215</v>
      </c>
      <c r="F175" t="s">
        <v>221</v>
      </c>
      <c r="H175" s="160">
        <f>'1. ICAAP'!E54</f>
        <v>0</v>
      </c>
    </row>
    <row r="176" spans="1:8" x14ac:dyDescent="0.25">
      <c r="A176" s="159" t="s">
        <v>371</v>
      </c>
      <c r="B176" t="s">
        <v>4</v>
      </c>
      <c r="C176" t="s">
        <v>1</v>
      </c>
      <c r="D176" t="s">
        <v>8</v>
      </c>
      <c r="E176" t="s">
        <v>215</v>
      </c>
      <c r="F176" t="s">
        <v>223</v>
      </c>
      <c r="H176" s="160">
        <f>'1. ICAAP'!E55</f>
        <v>0</v>
      </c>
    </row>
    <row r="177" spans="1:8" x14ac:dyDescent="0.25">
      <c r="A177" s="159" t="s">
        <v>372</v>
      </c>
      <c r="B177" t="s">
        <v>4</v>
      </c>
      <c r="C177" t="s">
        <v>1</v>
      </c>
      <c r="D177" t="s">
        <v>9</v>
      </c>
      <c r="E177" t="s">
        <v>226</v>
      </c>
      <c r="H177" s="160">
        <f>'1. ICAAP'!E57</f>
        <v>0</v>
      </c>
    </row>
    <row r="178" spans="1:8" x14ac:dyDescent="0.25">
      <c r="A178" s="159" t="s">
        <v>373</v>
      </c>
      <c r="B178" t="s">
        <v>4</v>
      </c>
      <c r="C178" t="s">
        <v>1</v>
      </c>
      <c r="D178" t="s">
        <v>9</v>
      </c>
      <c r="E178" t="s">
        <v>228</v>
      </c>
      <c r="H178" s="160">
        <f>'1. ICAAP'!E58</f>
        <v>0</v>
      </c>
    </row>
    <row r="179" spans="1:8" x14ac:dyDescent="0.25">
      <c r="A179" s="159" t="s">
        <v>374</v>
      </c>
      <c r="B179" t="s">
        <v>4</v>
      </c>
      <c r="C179" t="s">
        <v>1</v>
      </c>
      <c r="D179" t="s">
        <v>9</v>
      </c>
      <c r="E179" t="s">
        <v>230</v>
      </c>
      <c r="H179" s="160">
        <f>'1. ICAAP'!E59</f>
        <v>0</v>
      </c>
    </row>
    <row r="180" spans="1:8" x14ac:dyDescent="0.25">
      <c r="A180" s="159" t="s">
        <v>375</v>
      </c>
      <c r="B180" t="s">
        <v>4</v>
      </c>
      <c r="C180" t="s">
        <v>1</v>
      </c>
      <c r="D180" t="s">
        <v>9</v>
      </c>
      <c r="E180" t="s">
        <v>232</v>
      </c>
      <c r="H180" s="160">
        <f>'1. ICAAP'!E60</f>
        <v>0</v>
      </c>
    </row>
    <row r="181" spans="1:8" x14ac:dyDescent="0.25">
      <c r="A181" s="159" t="s">
        <v>376</v>
      </c>
      <c r="B181" t="s">
        <v>4</v>
      </c>
      <c r="C181" t="s">
        <v>1</v>
      </c>
      <c r="D181" t="s">
        <v>9</v>
      </c>
      <c r="E181" t="s">
        <v>234</v>
      </c>
      <c r="H181" s="160">
        <f>'1. ICAAP'!E61</f>
        <v>0</v>
      </c>
    </row>
    <row r="182" spans="1:8" x14ac:dyDescent="0.25">
      <c r="A182" s="159" t="s">
        <v>377</v>
      </c>
      <c r="B182" t="s">
        <v>4</v>
      </c>
      <c r="C182" t="s">
        <v>1</v>
      </c>
      <c r="D182" t="s">
        <v>9</v>
      </c>
      <c r="E182" t="s">
        <v>236</v>
      </c>
      <c r="H182" s="160">
        <f>'1. ICAAP'!E62</f>
        <v>0</v>
      </c>
    </row>
    <row r="183" spans="1:8" x14ac:dyDescent="0.25">
      <c r="A183" s="159" t="s">
        <v>378</v>
      </c>
      <c r="B183" t="s">
        <v>4</v>
      </c>
      <c r="C183" t="s">
        <v>1</v>
      </c>
      <c r="D183" t="s">
        <v>9</v>
      </c>
      <c r="E183" t="s">
        <v>238</v>
      </c>
      <c r="H183" s="160">
        <f>'1. ICAAP'!E63</f>
        <v>0</v>
      </c>
    </row>
    <row r="184" spans="1:8" x14ac:dyDescent="0.25">
      <c r="A184" s="159" t="s">
        <v>379</v>
      </c>
      <c r="B184" t="s">
        <v>4</v>
      </c>
      <c r="C184" t="s">
        <v>1</v>
      </c>
      <c r="D184" t="s">
        <v>9</v>
      </c>
      <c r="E184" t="s">
        <v>240</v>
      </c>
      <c r="H184" s="160">
        <f>'1. ICAAP'!E64</f>
        <v>0</v>
      </c>
    </row>
    <row r="185" spans="1:8" x14ac:dyDescent="0.25">
      <c r="A185" s="159" t="s">
        <v>380</v>
      </c>
      <c r="B185" t="s">
        <v>4</v>
      </c>
      <c r="C185" t="s">
        <v>1</v>
      </c>
      <c r="D185" t="s">
        <v>9</v>
      </c>
      <c r="E185" t="s">
        <v>242</v>
      </c>
      <c r="H185" s="160">
        <f>'1. ICAAP'!E65</f>
        <v>0</v>
      </c>
    </row>
    <row r="186" spans="1:8" x14ac:dyDescent="0.25">
      <c r="A186" s="159" t="s">
        <v>381</v>
      </c>
      <c r="B186" t="s">
        <v>4</v>
      </c>
      <c r="C186" t="s">
        <v>1</v>
      </c>
      <c r="D186" t="s">
        <v>9</v>
      </c>
      <c r="E186" t="s">
        <v>244</v>
      </c>
      <c r="H186" s="160">
        <f>'1. ICAAP'!E66</f>
        <v>0</v>
      </c>
    </row>
    <row r="187" spans="1:8" x14ac:dyDescent="0.25">
      <c r="A187" s="159" t="s">
        <v>382</v>
      </c>
      <c r="B187" t="s">
        <v>4</v>
      </c>
      <c r="C187" t="s">
        <v>1</v>
      </c>
      <c r="D187" t="s">
        <v>9</v>
      </c>
      <c r="E187" t="s">
        <v>246</v>
      </c>
      <c r="H187" s="160">
        <f>'1. ICAAP'!E67</f>
        <v>0</v>
      </c>
    </row>
    <row r="188" spans="1:8" x14ac:dyDescent="0.25">
      <c r="A188" s="159" t="s">
        <v>383</v>
      </c>
      <c r="B188" t="s">
        <v>4</v>
      </c>
      <c r="C188" t="s">
        <v>1</v>
      </c>
      <c r="D188" t="s">
        <v>9</v>
      </c>
      <c r="E188" t="s">
        <v>248</v>
      </c>
      <c r="H188" s="160">
        <f>'1. ICAAP'!E68</f>
        <v>0</v>
      </c>
    </row>
    <row r="189" spans="1:8" x14ac:dyDescent="0.25">
      <c r="A189" s="159" t="s">
        <v>384</v>
      </c>
      <c r="B189" t="s">
        <v>4</v>
      </c>
      <c r="C189" t="s">
        <v>1</v>
      </c>
      <c r="D189" t="s">
        <v>9</v>
      </c>
      <c r="E189" t="s">
        <v>250</v>
      </c>
      <c r="H189" s="160">
        <f>'1. ICAAP'!E69</f>
        <v>0</v>
      </c>
    </row>
    <row r="190" spans="1:8" x14ac:dyDescent="0.25">
      <c r="A190" s="159" t="s">
        <v>385</v>
      </c>
      <c r="B190" t="s">
        <v>4</v>
      </c>
      <c r="C190" t="s">
        <v>1</v>
      </c>
      <c r="D190" t="s">
        <v>9</v>
      </c>
      <c r="E190" t="s">
        <v>252</v>
      </c>
      <c r="H190" s="160">
        <f>'1. ICAAP'!E70</f>
        <v>0</v>
      </c>
    </row>
    <row r="191" spans="1:8" x14ac:dyDescent="0.25">
      <c r="A191" s="159" t="s">
        <v>386</v>
      </c>
      <c r="B191" t="s">
        <v>4</v>
      </c>
      <c r="C191" t="s">
        <v>1</v>
      </c>
      <c r="D191" t="s">
        <v>9</v>
      </c>
      <c r="E191" t="s">
        <v>254</v>
      </c>
      <c r="H191" s="160">
        <f>'1. ICAAP'!E71</f>
        <v>0</v>
      </c>
    </row>
    <row r="192" spans="1:8" x14ac:dyDescent="0.25">
      <c r="A192" s="159" t="s">
        <v>387</v>
      </c>
      <c r="B192" t="s">
        <v>4</v>
      </c>
      <c r="C192" t="s">
        <v>1</v>
      </c>
      <c r="D192" t="s">
        <v>9</v>
      </c>
      <c r="E192" t="s">
        <v>256</v>
      </c>
      <c r="H192" s="160">
        <f>'1. ICAAP'!E72</f>
        <v>0</v>
      </c>
    </row>
    <row r="193" spans="1:8" x14ac:dyDescent="0.25">
      <c r="A193" s="159" t="s">
        <v>388</v>
      </c>
      <c r="B193" t="s">
        <v>4</v>
      </c>
      <c r="C193" t="s">
        <v>1</v>
      </c>
      <c r="D193" t="s">
        <v>9</v>
      </c>
      <c r="E193" t="s">
        <v>258</v>
      </c>
      <c r="H193" s="160">
        <f>'1. ICAAP'!E73</f>
        <v>0</v>
      </c>
    </row>
    <row r="194" spans="1:8" x14ac:dyDescent="0.25">
      <c r="A194" s="159" t="s">
        <v>389</v>
      </c>
      <c r="B194" t="s">
        <v>4</v>
      </c>
      <c r="C194" t="s">
        <v>1</v>
      </c>
      <c r="D194" t="s">
        <v>9</v>
      </c>
      <c r="E194" t="s">
        <v>260</v>
      </c>
      <c r="H194" s="160">
        <f>'1. ICAAP'!E74</f>
        <v>0</v>
      </c>
    </row>
    <row r="195" spans="1:8" x14ac:dyDescent="0.25">
      <c r="A195" s="159" t="s">
        <v>390</v>
      </c>
      <c r="B195" t="s">
        <v>4</v>
      </c>
      <c r="C195" t="s">
        <v>1</v>
      </c>
      <c r="D195" t="s">
        <v>9</v>
      </c>
      <c r="E195" t="s">
        <v>262</v>
      </c>
      <c r="H195" s="160">
        <f>'1. ICAAP'!E75</f>
        <v>0</v>
      </c>
    </row>
    <row r="196" spans="1:8" x14ac:dyDescent="0.25">
      <c r="A196" s="159" t="s">
        <v>391</v>
      </c>
      <c r="B196" t="s">
        <v>4</v>
      </c>
      <c r="C196" t="s">
        <v>1</v>
      </c>
      <c r="D196" t="s">
        <v>103</v>
      </c>
      <c r="H196" s="160">
        <f>'1. ICAAP'!E76</f>
        <v>0</v>
      </c>
    </row>
    <row r="197" spans="1:8" x14ac:dyDescent="0.25">
      <c r="A197" s="159" t="s">
        <v>392</v>
      </c>
      <c r="B197" t="s">
        <v>4</v>
      </c>
      <c r="C197" t="s">
        <v>1</v>
      </c>
      <c r="D197" t="s">
        <v>266</v>
      </c>
      <c r="H197" s="160">
        <f>'1. ICAAP'!E78</f>
        <v>0</v>
      </c>
    </row>
    <row r="198" spans="1:8" x14ac:dyDescent="0.25">
      <c r="A198" s="159" t="s">
        <v>393</v>
      </c>
      <c r="B198" t="s">
        <v>4</v>
      </c>
      <c r="C198" t="s">
        <v>1</v>
      </c>
      <c r="D198" t="s">
        <v>268</v>
      </c>
      <c r="H198" s="160">
        <f>'1. ICAAP'!E79</f>
        <v>0</v>
      </c>
    </row>
    <row r="200" spans="1:8" x14ac:dyDescent="0.25">
      <c r="A200" s="159" t="s">
        <v>394</v>
      </c>
      <c r="B200" t="s">
        <v>395</v>
      </c>
      <c r="C200" t="s">
        <v>1</v>
      </c>
      <c r="D200" t="s">
        <v>109</v>
      </c>
      <c r="H200" s="160">
        <f>'1. ICAAP'!F19</f>
        <v>0</v>
      </c>
    </row>
    <row r="201" spans="1:8" x14ac:dyDescent="0.25">
      <c r="A201" s="159" t="s">
        <v>396</v>
      </c>
      <c r="B201" t="s">
        <v>395</v>
      </c>
      <c r="C201" t="s">
        <v>1</v>
      </c>
      <c r="D201" t="s">
        <v>110</v>
      </c>
      <c r="H201" s="160">
        <f>'1. ICAAP'!F20</f>
        <v>0</v>
      </c>
    </row>
    <row r="202" spans="1:8" x14ac:dyDescent="0.25">
      <c r="A202" s="159" t="s">
        <v>397</v>
      </c>
      <c r="B202" t="s">
        <v>395</v>
      </c>
      <c r="C202" t="s">
        <v>1</v>
      </c>
      <c r="D202" t="s">
        <v>111</v>
      </c>
      <c r="H202" s="160">
        <f>'1. ICAAP'!F21</f>
        <v>0</v>
      </c>
    </row>
    <row r="203" spans="1:8" x14ac:dyDescent="0.25">
      <c r="A203" s="159" t="s">
        <v>398</v>
      </c>
      <c r="B203" t="s">
        <v>395</v>
      </c>
      <c r="C203" t="s">
        <v>1</v>
      </c>
      <c r="D203" t="s">
        <v>6</v>
      </c>
      <c r="E203" t="s">
        <v>165</v>
      </c>
      <c r="H203" s="160">
        <f>'1. ICAAP'!F25</f>
        <v>0</v>
      </c>
    </row>
    <row r="204" spans="1:8" x14ac:dyDescent="0.25">
      <c r="A204" s="159" t="s">
        <v>399</v>
      </c>
      <c r="B204" t="s">
        <v>395</v>
      </c>
      <c r="C204" t="s">
        <v>1</v>
      </c>
      <c r="D204" t="s">
        <v>6</v>
      </c>
      <c r="E204" t="s">
        <v>165</v>
      </c>
      <c r="F204" t="s">
        <v>167</v>
      </c>
      <c r="H204" s="160">
        <f>'1. ICAAP'!F26</f>
        <v>0</v>
      </c>
    </row>
    <row r="205" spans="1:8" x14ac:dyDescent="0.25">
      <c r="A205" s="159" t="s">
        <v>400</v>
      </c>
      <c r="B205" t="s">
        <v>395</v>
      </c>
      <c r="C205" t="s">
        <v>1</v>
      </c>
      <c r="D205" t="s">
        <v>6</v>
      </c>
      <c r="E205" t="s">
        <v>165</v>
      </c>
      <c r="F205" t="s">
        <v>169</v>
      </c>
      <c r="H205" s="160">
        <f>'1. ICAAP'!F27</f>
        <v>0</v>
      </c>
    </row>
    <row r="206" spans="1:8" x14ac:dyDescent="0.25">
      <c r="A206" s="159" t="s">
        <v>401</v>
      </c>
      <c r="B206" t="s">
        <v>395</v>
      </c>
      <c r="C206" t="s">
        <v>1</v>
      </c>
      <c r="D206" t="s">
        <v>6</v>
      </c>
      <c r="E206" t="s">
        <v>165</v>
      </c>
      <c r="F206" t="s">
        <v>171</v>
      </c>
      <c r="H206" s="160">
        <f>'1. ICAAP'!F28</f>
        <v>0</v>
      </c>
    </row>
    <row r="207" spans="1:8" x14ac:dyDescent="0.25">
      <c r="A207" s="159" t="s">
        <v>402</v>
      </c>
      <c r="B207" t="s">
        <v>395</v>
      </c>
      <c r="C207" t="s">
        <v>1</v>
      </c>
      <c r="D207" t="s">
        <v>6</v>
      </c>
      <c r="E207" t="s">
        <v>165</v>
      </c>
      <c r="F207" t="s">
        <v>173</v>
      </c>
      <c r="H207" s="160">
        <f>'1. ICAAP'!F29</f>
        <v>0</v>
      </c>
    </row>
    <row r="208" spans="1:8" x14ac:dyDescent="0.25">
      <c r="A208" s="159" t="s">
        <v>403</v>
      </c>
      <c r="B208" t="s">
        <v>395</v>
      </c>
      <c r="C208" t="s">
        <v>1</v>
      </c>
      <c r="D208" t="s">
        <v>6</v>
      </c>
      <c r="E208" t="s">
        <v>165</v>
      </c>
      <c r="F208" t="s">
        <v>175</v>
      </c>
      <c r="H208" s="160">
        <f>'1. ICAAP'!F30</f>
        <v>0</v>
      </c>
    </row>
    <row r="209" spans="1:8" x14ac:dyDescent="0.25">
      <c r="A209" s="159" t="s">
        <v>404</v>
      </c>
      <c r="B209" t="s">
        <v>395</v>
      </c>
      <c r="C209" t="s">
        <v>1</v>
      </c>
      <c r="D209" t="s">
        <v>6</v>
      </c>
      <c r="E209" t="s">
        <v>177</v>
      </c>
      <c r="H209" s="160">
        <f>'1. ICAAP'!F31</f>
        <v>0</v>
      </c>
    </row>
    <row r="210" spans="1:8" x14ac:dyDescent="0.25">
      <c r="A210" s="159" t="s">
        <v>405</v>
      </c>
      <c r="B210" t="s">
        <v>395</v>
      </c>
      <c r="C210" t="s">
        <v>1</v>
      </c>
      <c r="D210" t="s">
        <v>7</v>
      </c>
      <c r="E210" t="s">
        <v>180</v>
      </c>
      <c r="F210" t="s">
        <v>181</v>
      </c>
      <c r="H210" s="160">
        <f>'1. ICAAP'!F33</f>
        <v>0</v>
      </c>
    </row>
    <row r="211" spans="1:8" x14ac:dyDescent="0.25">
      <c r="A211" s="159" t="s">
        <v>406</v>
      </c>
      <c r="B211" t="s">
        <v>395</v>
      </c>
      <c r="C211" t="s">
        <v>1</v>
      </c>
      <c r="D211" t="s">
        <v>7</v>
      </c>
      <c r="E211" t="s">
        <v>180</v>
      </c>
      <c r="F211" t="s">
        <v>183</v>
      </c>
      <c r="H211" s="160">
        <f>'1. ICAAP'!F34</f>
        <v>0</v>
      </c>
    </row>
    <row r="212" spans="1:8" x14ac:dyDescent="0.25">
      <c r="A212" s="159" t="s">
        <v>407</v>
      </c>
      <c r="B212" t="s">
        <v>395</v>
      </c>
      <c r="C212" t="s">
        <v>1</v>
      </c>
      <c r="D212" t="s">
        <v>7</v>
      </c>
      <c r="E212" t="s">
        <v>180</v>
      </c>
      <c r="F212" t="s">
        <v>185</v>
      </c>
      <c r="H212" s="160">
        <f>'1. ICAAP'!F35</f>
        <v>0</v>
      </c>
    </row>
    <row r="213" spans="1:8" x14ac:dyDescent="0.25">
      <c r="A213" s="159" t="s">
        <v>408</v>
      </c>
      <c r="B213" t="s">
        <v>395</v>
      </c>
      <c r="C213" t="s">
        <v>1</v>
      </c>
      <c r="D213" t="s">
        <v>7</v>
      </c>
      <c r="E213" t="s">
        <v>180</v>
      </c>
      <c r="F213" t="s">
        <v>187</v>
      </c>
      <c r="H213" s="160">
        <f>'1. ICAAP'!F36</f>
        <v>0</v>
      </c>
    </row>
    <row r="214" spans="1:8" x14ac:dyDescent="0.25">
      <c r="A214" s="159" t="s">
        <v>409</v>
      </c>
      <c r="B214" t="s">
        <v>395</v>
      </c>
      <c r="C214" t="s">
        <v>1</v>
      </c>
      <c r="D214" t="s">
        <v>7</v>
      </c>
      <c r="E214" t="s">
        <v>180</v>
      </c>
      <c r="F214" t="s">
        <v>189</v>
      </c>
      <c r="H214" s="160">
        <f>'1. ICAAP'!F37</f>
        <v>0</v>
      </c>
    </row>
    <row r="215" spans="1:8" x14ac:dyDescent="0.25">
      <c r="A215" s="159" t="s">
        <v>410</v>
      </c>
      <c r="B215" t="s">
        <v>395</v>
      </c>
      <c r="C215" t="s">
        <v>1</v>
      </c>
      <c r="D215" t="s">
        <v>7</v>
      </c>
      <c r="E215" t="s">
        <v>180</v>
      </c>
      <c r="H215" s="160">
        <f>'1. ICAAP'!F38</f>
        <v>0</v>
      </c>
    </row>
    <row r="216" spans="1:8" x14ac:dyDescent="0.25">
      <c r="A216" s="159" t="s">
        <v>411</v>
      </c>
      <c r="B216" t="s">
        <v>395</v>
      </c>
      <c r="C216" t="s">
        <v>1</v>
      </c>
      <c r="D216" t="s">
        <v>7</v>
      </c>
      <c r="E216" t="s">
        <v>192</v>
      </c>
      <c r="H216" s="160">
        <f>'1. ICAAP'!F39</f>
        <v>0</v>
      </c>
    </row>
    <row r="217" spans="1:8" x14ac:dyDescent="0.25">
      <c r="A217" s="159" t="s">
        <v>412</v>
      </c>
      <c r="B217" t="s">
        <v>395</v>
      </c>
      <c r="C217" t="s">
        <v>1</v>
      </c>
      <c r="D217" t="s">
        <v>7</v>
      </c>
      <c r="E217" t="s">
        <v>194</v>
      </c>
      <c r="H217" s="160">
        <f>'1. ICAAP'!F40</f>
        <v>0</v>
      </c>
    </row>
    <row r="218" spans="1:8" x14ac:dyDescent="0.25">
      <c r="A218" s="159" t="s">
        <v>413</v>
      </c>
      <c r="B218" t="s">
        <v>395</v>
      </c>
      <c r="C218" t="s">
        <v>1</v>
      </c>
      <c r="D218" t="s">
        <v>7</v>
      </c>
      <c r="E218" t="s">
        <v>196</v>
      </c>
      <c r="F218" t="s">
        <v>197</v>
      </c>
      <c r="H218" s="160">
        <f>'1. ICAAP'!F41</f>
        <v>0</v>
      </c>
    </row>
    <row r="219" spans="1:8" x14ac:dyDescent="0.25">
      <c r="A219" s="159" t="s">
        <v>414</v>
      </c>
      <c r="B219" t="s">
        <v>395</v>
      </c>
      <c r="C219" t="s">
        <v>1</v>
      </c>
      <c r="D219" t="s">
        <v>7</v>
      </c>
      <c r="E219" t="s">
        <v>196</v>
      </c>
      <c r="F219" t="s">
        <v>199</v>
      </c>
      <c r="H219" s="160">
        <f>'1. ICAAP'!F42</f>
        <v>0</v>
      </c>
    </row>
    <row r="220" spans="1:8" x14ac:dyDescent="0.25">
      <c r="A220" s="159" t="s">
        <v>415</v>
      </c>
      <c r="B220" t="s">
        <v>395</v>
      </c>
      <c r="C220" t="s">
        <v>1</v>
      </c>
      <c r="D220" t="s">
        <v>7</v>
      </c>
      <c r="E220" t="s">
        <v>196</v>
      </c>
      <c r="F220" t="s">
        <v>201</v>
      </c>
      <c r="H220" s="160">
        <f>'1. ICAAP'!F43</f>
        <v>0</v>
      </c>
    </row>
    <row r="221" spans="1:8" x14ac:dyDescent="0.25">
      <c r="A221" s="159" t="s">
        <v>416</v>
      </c>
      <c r="B221" t="s">
        <v>395</v>
      </c>
      <c r="C221" t="s">
        <v>1</v>
      </c>
      <c r="D221" t="s">
        <v>7</v>
      </c>
      <c r="E221" t="s">
        <v>196</v>
      </c>
      <c r="F221" t="s">
        <v>203</v>
      </c>
      <c r="H221" s="160">
        <f>'1. ICAAP'!F44</f>
        <v>0</v>
      </c>
    </row>
    <row r="222" spans="1:8" x14ac:dyDescent="0.25">
      <c r="A222" s="159" t="s">
        <v>417</v>
      </c>
      <c r="B222" t="s">
        <v>395</v>
      </c>
      <c r="C222" t="s">
        <v>1</v>
      </c>
      <c r="D222" t="s">
        <v>7</v>
      </c>
      <c r="E222" t="s">
        <v>196</v>
      </c>
      <c r="F222" t="s">
        <v>205</v>
      </c>
      <c r="H222" s="160">
        <f>'1. ICAAP'!F45</f>
        <v>0</v>
      </c>
    </row>
    <row r="223" spans="1:8" x14ac:dyDescent="0.25">
      <c r="A223" s="159" t="s">
        <v>418</v>
      </c>
      <c r="B223" t="s">
        <v>395</v>
      </c>
      <c r="C223" t="s">
        <v>1</v>
      </c>
      <c r="D223" t="s">
        <v>7</v>
      </c>
      <c r="E223" t="s">
        <v>196</v>
      </c>
      <c r="F223" t="s">
        <v>207</v>
      </c>
      <c r="H223" s="160">
        <f>'1. ICAAP'!F46</f>
        <v>0</v>
      </c>
    </row>
    <row r="224" spans="1:8" x14ac:dyDescent="0.25">
      <c r="A224" s="159" t="s">
        <v>419</v>
      </c>
      <c r="B224" t="s">
        <v>395</v>
      </c>
      <c r="C224" t="s">
        <v>1</v>
      </c>
      <c r="D224" t="s">
        <v>7</v>
      </c>
      <c r="E224" t="s">
        <v>196</v>
      </c>
      <c r="F224" t="s">
        <v>209</v>
      </c>
      <c r="H224" s="160">
        <f>'1. ICAAP'!F47</f>
        <v>0</v>
      </c>
    </row>
    <row r="225" spans="1:8" x14ac:dyDescent="0.25">
      <c r="A225" s="159" t="s">
        <v>420</v>
      </c>
      <c r="B225" t="s">
        <v>395</v>
      </c>
      <c r="C225" t="s">
        <v>1</v>
      </c>
      <c r="D225" t="s">
        <v>7</v>
      </c>
      <c r="E225" t="s">
        <v>196</v>
      </c>
      <c r="H225" s="160">
        <f>'1. ICAAP'!F48</f>
        <v>0</v>
      </c>
    </row>
    <row r="226" spans="1:8" x14ac:dyDescent="0.25">
      <c r="A226" s="159" t="s">
        <v>421</v>
      </c>
      <c r="B226" t="s">
        <v>395</v>
      </c>
      <c r="C226" t="s">
        <v>1</v>
      </c>
      <c r="D226" t="s">
        <v>7</v>
      </c>
      <c r="E226" t="s">
        <v>212</v>
      </c>
      <c r="H226" s="160">
        <f>'1. ICAAP'!F49</f>
        <v>0</v>
      </c>
    </row>
    <row r="227" spans="1:8" x14ac:dyDescent="0.25">
      <c r="A227" s="159" t="s">
        <v>422</v>
      </c>
      <c r="B227" t="s">
        <v>395</v>
      </c>
      <c r="C227" t="s">
        <v>1</v>
      </c>
      <c r="D227" t="s">
        <v>8</v>
      </c>
      <c r="E227" t="s">
        <v>215</v>
      </c>
      <c r="H227" s="160">
        <f>'1. ICAAP'!F51</f>
        <v>0</v>
      </c>
    </row>
    <row r="228" spans="1:8" x14ac:dyDescent="0.25">
      <c r="A228" s="159" t="s">
        <v>423</v>
      </c>
      <c r="B228" t="s">
        <v>395</v>
      </c>
      <c r="C228" t="s">
        <v>1</v>
      </c>
      <c r="D228" t="s">
        <v>8</v>
      </c>
      <c r="E228" t="s">
        <v>215</v>
      </c>
      <c r="F228" t="s">
        <v>217</v>
      </c>
      <c r="H228" s="160">
        <f>'1. ICAAP'!F52</f>
        <v>0</v>
      </c>
    </row>
    <row r="229" spans="1:8" x14ac:dyDescent="0.25">
      <c r="A229" s="159" t="s">
        <v>424</v>
      </c>
      <c r="B229" t="s">
        <v>395</v>
      </c>
      <c r="C229" t="s">
        <v>1</v>
      </c>
      <c r="D229" t="s">
        <v>8</v>
      </c>
      <c r="E229" t="s">
        <v>215</v>
      </c>
      <c r="F229" t="s">
        <v>219</v>
      </c>
      <c r="H229" s="160">
        <f>'1. ICAAP'!F53</f>
        <v>0</v>
      </c>
    </row>
    <row r="230" spans="1:8" x14ac:dyDescent="0.25">
      <c r="A230" s="159" t="s">
        <v>425</v>
      </c>
      <c r="B230" t="s">
        <v>395</v>
      </c>
      <c r="C230" t="s">
        <v>1</v>
      </c>
      <c r="D230" t="s">
        <v>8</v>
      </c>
      <c r="E230" t="s">
        <v>215</v>
      </c>
      <c r="F230" t="s">
        <v>221</v>
      </c>
      <c r="H230" s="160">
        <f>'1. ICAAP'!F54</f>
        <v>0</v>
      </c>
    </row>
    <row r="231" spans="1:8" x14ac:dyDescent="0.25">
      <c r="A231" s="159" t="s">
        <v>426</v>
      </c>
      <c r="B231" t="s">
        <v>395</v>
      </c>
      <c r="C231" t="s">
        <v>1</v>
      </c>
      <c r="D231" t="s">
        <v>8</v>
      </c>
      <c r="E231" t="s">
        <v>215</v>
      </c>
      <c r="F231" t="s">
        <v>223</v>
      </c>
      <c r="H231" s="160">
        <f>'1. ICAAP'!F55</f>
        <v>0</v>
      </c>
    </row>
    <row r="232" spans="1:8" x14ac:dyDescent="0.25">
      <c r="A232" s="159" t="s">
        <v>427</v>
      </c>
      <c r="B232" t="s">
        <v>395</v>
      </c>
      <c r="C232" t="s">
        <v>1</v>
      </c>
      <c r="D232" t="s">
        <v>9</v>
      </c>
      <c r="E232" t="s">
        <v>226</v>
      </c>
      <c r="H232" s="160">
        <f>'1. ICAAP'!F57</f>
        <v>0</v>
      </c>
    </row>
    <row r="233" spans="1:8" x14ac:dyDescent="0.25">
      <c r="A233" s="159" t="s">
        <v>428</v>
      </c>
      <c r="B233" t="s">
        <v>395</v>
      </c>
      <c r="C233" t="s">
        <v>1</v>
      </c>
      <c r="D233" t="s">
        <v>9</v>
      </c>
      <c r="E233" t="s">
        <v>228</v>
      </c>
      <c r="H233" s="160">
        <f>'1. ICAAP'!F58</f>
        <v>0</v>
      </c>
    </row>
    <row r="234" spans="1:8" x14ac:dyDescent="0.25">
      <c r="A234" s="159" t="s">
        <v>429</v>
      </c>
      <c r="B234" t="s">
        <v>395</v>
      </c>
      <c r="C234" t="s">
        <v>1</v>
      </c>
      <c r="D234" t="s">
        <v>9</v>
      </c>
      <c r="E234" t="s">
        <v>230</v>
      </c>
      <c r="H234" s="160">
        <f>'1. ICAAP'!F59</f>
        <v>0</v>
      </c>
    </row>
    <row r="235" spans="1:8" x14ac:dyDescent="0.25">
      <c r="A235" s="159" t="s">
        <v>430</v>
      </c>
      <c r="B235" t="s">
        <v>395</v>
      </c>
      <c r="C235" t="s">
        <v>1</v>
      </c>
      <c r="D235" t="s">
        <v>9</v>
      </c>
      <c r="E235" t="s">
        <v>232</v>
      </c>
      <c r="H235" s="160">
        <f>'1. ICAAP'!F60</f>
        <v>0</v>
      </c>
    </row>
    <row r="236" spans="1:8" x14ac:dyDescent="0.25">
      <c r="A236" s="159" t="s">
        <v>431</v>
      </c>
      <c r="B236" t="s">
        <v>395</v>
      </c>
      <c r="C236" t="s">
        <v>1</v>
      </c>
      <c r="D236" t="s">
        <v>9</v>
      </c>
      <c r="E236" t="s">
        <v>234</v>
      </c>
      <c r="H236" s="160">
        <f>'1. ICAAP'!F61</f>
        <v>0</v>
      </c>
    </row>
    <row r="237" spans="1:8" x14ac:dyDescent="0.25">
      <c r="A237" s="159" t="s">
        <v>432</v>
      </c>
      <c r="B237" t="s">
        <v>395</v>
      </c>
      <c r="C237" t="s">
        <v>1</v>
      </c>
      <c r="D237" t="s">
        <v>9</v>
      </c>
      <c r="E237" t="s">
        <v>236</v>
      </c>
      <c r="H237" s="160">
        <f>'1. ICAAP'!F62</f>
        <v>0</v>
      </c>
    </row>
    <row r="238" spans="1:8" x14ac:dyDescent="0.25">
      <c r="A238" s="159" t="s">
        <v>433</v>
      </c>
      <c r="B238" t="s">
        <v>395</v>
      </c>
      <c r="C238" t="s">
        <v>1</v>
      </c>
      <c r="D238" t="s">
        <v>9</v>
      </c>
      <c r="E238" t="s">
        <v>238</v>
      </c>
      <c r="H238" s="160">
        <f>'1. ICAAP'!F63</f>
        <v>0</v>
      </c>
    </row>
    <row r="239" spans="1:8" x14ac:dyDescent="0.25">
      <c r="A239" s="159" t="s">
        <v>434</v>
      </c>
      <c r="B239" t="s">
        <v>395</v>
      </c>
      <c r="C239" t="s">
        <v>1</v>
      </c>
      <c r="D239" t="s">
        <v>9</v>
      </c>
      <c r="E239" t="s">
        <v>240</v>
      </c>
      <c r="H239" s="160">
        <f>'1. ICAAP'!F64</f>
        <v>0</v>
      </c>
    </row>
    <row r="240" spans="1:8" x14ac:dyDescent="0.25">
      <c r="A240" s="159" t="s">
        <v>435</v>
      </c>
      <c r="B240" t="s">
        <v>395</v>
      </c>
      <c r="C240" t="s">
        <v>1</v>
      </c>
      <c r="D240" t="s">
        <v>9</v>
      </c>
      <c r="E240" t="s">
        <v>242</v>
      </c>
      <c r="H240" s="160">
        <f>'1. ICAAP'!F65</f>
        <v>0</v>
      </c>
    </row>
    <row r="241" spans="1:8" x14ac:dyDescent="0.25">
      <c r="A241" s="159" t="s">
        <v>436</v>
      </c>
      <c r="B241" t="s">
        <v>395</v>
      </c>
      <c r="C241" t="s">
        <v>1</v>
      </c>
      <c r="D241" t="s">
        <v>9</v>
      </c>
      <c r="E241" t="s">
        <v>244</v>
      </c>
      <c r="H241" s="160">
        <f>'1. ICAAP'!F66</f>
        <v>0</v>
      </c>
    </row>
    <row r="242" spans="1:8" x14ac:dyDescent="0.25">
      <c r="A242" s="159" t="s">
        <v>437</v>
      </c>
      <c r="B242" t="s">
        <v>395</v>
      </c>
      <c r="C242" t="s">
        <v>1</v>
      </c>
      <c r="D242" t="s">
        <v>9</v>
      </c>
      <c r="E242" t="s">
        <v>246</v>
      </c>
      <c r="H242" s="160">
        <f>'1. ICAAP'!F67</f>
        <v>0</v>
      </c>
    </row>
    <row r="243" spans="1:8" x14ac:dyDescent="0.25">
      <c r="A243" s="159" t="s">
        <v>438</v>
      </c>
      <c r="B243" t="s">
        <v>395</v>
      </c>
      <c r="C243" t="s">
        <v>1</v>
      </c>
      <c r="D243" t="s">
        <v>9</v>
      </c>
      <c r="E243" t="s">
        <v>248</v>
      </c>
      <c r="H243" s="160">
        <f>'1. ICAAP'!F68</f>
        <v>0</v>
      </c>
    </row>
    <row r="244" spans="1:8" x14ac:dyDescent="0.25">
      <c r="A244" s="159" t="s">
        <v>439</v>
      </c>
      <c r="B244" t="s">
        <v>395</v>
      </c>
      <c r="C244" t="s">
        <v>1</v>
      </c>
      <c r="D244" t="s">
        <v>9</v>
      </c>
      <c r="E244" t="s">
        <v>250</v>
      </c>
      <c r="H244" s="160">
        <f>'1. ICAAP'!F69</f>
        <v>0</v>
      </c>
    </row>
    <row r="245" spans="1:8" x14ac:dyDescent="0.25">
      <c r="A245" s="159" t="s">
        <v>440</v>
      </c>
      <c r="B245" t="s">
        <v>395</v>
      </c>
      <c r="C245" t="s">
        <v>1</v>
      </c>
      <c r="D245" t="s">
        <v>9</v>
      </c>
      <c r="E245" t="s">
        <v>252</v>
      </c>
      <c r="H245" s="160">
        <f>'1. ICAAP'!F70</f>
        <v>0</v>
      </c>
    </row>
    <row r="246" spans="1:8" x14ac:dyDescent="0.25">
      <c r="A246" s="159" t="s">
        <v>441</v>
      </c>
      <c r="B246" t="s">
        <v>395</v>
      </c>
      <c r="C246" t="s">
        <v>1</v>
      </c>
      <c r="D246" t="s">
        <v>9</v>
      </c>
      <c r="E246" t="s">
        <v>254</v>
      </c>
      <c r="H246" s="160">
        <f>'1. ICAAP'!F71</f>
        <v>0</v>
      </c>
    </row>
    <row r="247" spans="1:8" x14ac:dyDescent="0.25">
      <c r="A247" s="159" t="s">
        <v>442</v>
      </c>
      <c r="B247" t="s">
        <v>395</v>
      </c>
      <c r="C247" t="s">
        <v>1</v>
      </c>
      <c r="D247" t="s">
        <v>9</v>
      </c>
      <c r="E247" t="s">
        <v>256</v>
      </c>
      <c r="H247" s="160">
        <f>'1. ICAAP'!F72</f>
        <v>0</v>
      </c>
    </row>
    <row r="248" spans="1:8" x14ac:dyDescent="0.25">
      <c r="A248" s="159" t="s">
        <v>443</v>
      </c>
      <c r="B248" t="s">
        <v>395</v>
      </c>
      <c r="C248" t="s">
        <v>1</v>
      </c>
      <c r="D248" t="s">
        <v>9</v>
      </c>
      <c r="E248" t="s">
        <v>258</v>
      </c>
      <c r="H248" s="160">
        <f>'1. ICAAP'!F73</f>
        <v>0</v>
      </c>
    </row>
    <row r="249" spans="1:8" x14ac:dyDescent="0.25">
      <c r="A249" s="159" t="s">
        <v>444</v>
      </c>
      <c r="B249" t="s">
        <v>395</v>
      </c>
      <c r="C249" t="s">
        <v>1</v>
      </c>
      <c r="D249" t="s">
        <v>9</v>
      </c>
      <c r="E249" t="s">
        <v>260</v>
      </c>
      <c r="H249" s="160">
        <f>'1. ICAAP'!F74</f>
        <v>0</v>
      </c>
    </row>
    <row r="250" spans="1:8" x14ac:dyDescent="0.25">
      <c r="A250" s="159" t="s">
        <v>445</v>
      </c>
      <c r="B250" t="s">
        <v>395</v>
      </c>
      <c r="C250" t="s">
        <v>1</v>
      </c>
      <c r="D250" t="s">
        <v>9</v>
      </c>
      <c r="E250" t="s">
        <v>262</v>
      </c>
      <c r="H250" s="160">
        <f>'1. ICAAP'!F75</f>
        <v>0</v>
      </c>
    </row>
    <row r="251" spans="1:8" x14ac:dyDescent="0.25">
      <c r="A251" s="159" t="s">
        <v>446</v>
      </c>
      <c r="B251" t="s">
        <v>395</v>
      </c>
      <c r="C251" t="s">
        <v>1</v>
      </c>
      <c r="D251" t="s">
        <v>103</v>
      </c>
      <c r="H251" s="160">
        <f>'1. ICAAP'!F76</f>
        <v>0</v>
      </c>
    </row>
    <row r="252" spans="1:8" x14ac:dyDescent="0.25">
      <c r="A252" s="159" t="s">
        <v>447</v>
      </c>
      <c r="B252" t="s">
        <v>395</v>
      </c>
      <c r="C252" t="s">
        <v>1</v>
      </c>
      <c r="D252" t="s">
        <v>266</v>
      </c>
      <c r="H252" s="160">
        <f>'1. ICAAP'!F78</f>
        <v>0</v>
      </c>
    </row>
    <row r="253" spans="1:8" x14ac:dyDescent="0.25">
      <c r="A253" s="159" t="s">
        <v>448</v>
      </c>
      <c r="B253" t="s">
        <v>395</v>
      </c>
      <c r="C253" t="s">
        <v>1</v>
      </c>
      <c r="D253" t="s">
        <v>268</v>
      </c>
      <c r="H253" s="160">
        <f>'1. ICAAP'!F79</f>
        <v>0</v>
      </c>
    </row>
    <row r="255" spans="1:8" x14ac:dyDescent="0.25">
      <c r="A255" s="159" t="s">
        <v>449</v>
      </c>
      <c r="B255" t="s">
        <v>119</v>
      </c>
      <c r="C255" t="s">
        <v>86</v>
      </c>
      <c r="H255" s="160">
        <f>'1. ICAAP'!C86</f>
        <v>0</v>
      </c>
    </row>
    <row r="256" spans="1:8" x14ac:dyDescent="0.25">
      <c r="A256" s="159" t="s">
        <v>450</v>
      </c>
      <c r="B256" t="s">
        <v>119</v>
      </c>
      <c r="C256" t="s">
        <v>87</v>
      </c>
      <c r="H256" s="160">
        <f>'1. ICAAP'!C87</f>
        <v>0</v>
      </c>
    </row>
    <row r="257" spans="1:8" x14ac:dyDescent="0.25">
      <c r="A257" s="159" t="s">
        <v>451</v>
      </c>
      <c r="B257" t="s">
        <v>119</v>
      </c>
      <c r="C257" t="s">
        <v>88</v>
      </c>
      <c r="H257" s="160">
        <f>'1. ICAAP'!C88</f>
        <v>0</v>
      </c>
    </row>
    <row r="258" spans="1:8" x14ac:dyDescent="0.25">
      <c r="A258" s="159" t="s">
        <v>452</v>
      </c>
      <c r="B258" t="s">
        <v>119</v>
      </c>
      <c r="C258" t="s">
        <v>118</v>
      </c>
      <c r="H258" s="160">
        <f>'1. ICAAP'!C89</f>
        <v>0</v>
      </c>
    </row>
    <row r="260" spans="1:8" x14ac:dyDescent="0.25">
      <c r="A260" s="159" t="s">
        <v>453</v>
      </c>
      <c r="B260" t="s">
        <v>129</v>
      </c>
      <c r="C260" t="s">
        <v>127</v>
      </c>
      <c r="H260" s="164">
        <f>'1. ICAAP'!C93</f>
        <v>0</v>
      </c>
    </row>
    <row r="261" spans="1:8" x14ac:dyDescent="0.25">
      <c r="A261" s="159" t="s">
        <v>454</v>
      </c>
      <c r="B261" t="s">
        <v>129</v>
      </c>
      <c r="C261" t="s">
        <v>128</v>
      </c>
      <c r="H261" s="164">
        <f>'1. ICAAP'!C94</f>
        <v>0</v>
      </c>
    </row>
    <row r="262" spans="1:8" x14ac:dyDescent="0.25">
      <c r="A262" s="159" t="s">
        <v>455</v>
      </c>
      <c r="B262" t="s">
        <v>129</v>
      </c>
      <c r="C262" t="s">
        <v>125</v>
      </c>
      <c r="H262" s="164">
        <f>'1. ICAAP'!C95</f>
        <v>0</v>
      </c>
    </row>
    <row r="263" spans="1:8" x14ac:dyDescent="0.25">
      <c r="A263" s="159" t="s">
        <v>456</v>
      </c>
      <c r="B263" t="s">
        <v>129</v>
      </c>
      <c r="C263" t="s">
        <v>126</v>
      </c>
      <c r="H263" s="164">
        <f>'1. ICAAP'!C96</f>
        <v>0</v>
      </c>
    </row>
    <row r="264" spans="1:8" x14ac:dyDescent="0.25">
      <c r="A264" s="159" t="s">
        <v>457</v>
      </c>
      <c r="B264" t="s">
        <v>129</v>
      </c>
      <c r="C264" t="s">
        <v>131</v>
      </c>
      <c r="H264" s="164">
        <f>'1. ICAAP'!C97</f>
        <v>0</v>
      </c>
    </row>
    <row r="265" spans="1:8" x14ac:dyDescent="0.25">
      <c r="A265" s="159" t="s">
        <v>458</v>
      </c>
      <c r="B265" t="s">
        <v>129</v>
      </c>
      <c r="C265" t="s">
        <v>132</v>
      </c>
      <c r="H265" s="164">
        <f>'1. ICAAP'!C98</f>
        <v>0</v>
      </c>
    </row>
    <row r="266" spans="1:8" x14ac:dyDescent="0.25">
      <c r="A266" s="159" t="s">
        <v>459</v>
      </c>
      <c r="B266" t="s">
        <v>129</v>
      </c>
      <c r="C266" t="s">
        <v>133</v>
      </c>
      <c r="H266" s="164">
        <f>'1. ICAAP'!C99</f>
        <v>0</v>
      </c>
    </row>
    <row r="267" spans="1:8" x14ac:dyDescent="0.25">
      <c r="A267" s="159" t="s">
        <v>460</v>
      </c>
      <c r="B267" t="s">
        <v>130</v>
      </c>
      <c r="C267" t="s">
        <v>127</v>
      </c>
      <c r="H267" s="164">
        <f>'1. ICAAP'!D93</f>
        <v>0</v>
      </c>
    </row>
    <row r="268" spans="1:8" x14ac:dyDescent="0.25">
      <c r="A268" s="159" t="s">
        <v>461</v>
      </c>
      <c r="B268" t="s">
        <v>130</v>
      </c>
      <c r="C268" t="s">
        <v>128</v>
      </c>
      <c r="H268" s="164">
        <f>'1. ICAAP'!D94</f>
        <v>0</v>
      </c>
    </row>
    <row r="269" spans="1:8" x14ac:dyDescent="0.25">
      <c r="A269" s="159" t="s">
        <v>462</v>
      </c>
      <c r="B269" t="s">
        <v>130</v>
      </c>
      <c r="C269" t="s">
        <v>125</v>
      </c>
      <c r="H269" s="164">
        <f>'1. ICAAP'!D95</f>
        <v>0</v>
      </c>
    </row>
    <row r="270" spans="1:8" x14ac:dyDescent="0.25">
      <c r="A270" s="159" t="s">
        <v>463</v>
      </c>
      <c r="B270" t="s">
        <v>130</v>
      </c>
      <c r="C270" t="s">
        <v>126</v>
      </c>
      <c r="H270" s="164">
        <f>'1. ICAAP'!D96</f>
        <v>0</v>
      </c>
    </row>
    <row r="271" spans="1:8" x14ac:dyDescent="0.25">
      <c r="A271" s="159" t="s">
        <v>464</v>
      </c>
      <c r="B271" t="s">
        <v>130</v>
      </c>
      <c r="C271" t="s">
        <v>131</v>
      </c>
      <c r="H271" s="164">
        <f>'1. ICAAP'!D97</f>
        <v>0</v>
      </c>
    </row>
    <row r="272" spans="1:8" x14ac:dyDescent="0.25">
      <c r="A272" s="159" t="s">
        <v>465</v>
      </c>
      <c r="B272" t="s">
        <v>130</v>
      </c>
      <c r="C272" t="s">
        <v>132</v>
      </c>
      <c r="H272" s="164">
        <f>'1. ICAAP'!D98</f>
        <v>0</v>
      </c>
    </row>
    <row r="273" spans="1:8" x14ac:dyDescent="0.25">
      <c r="A273" s="159" t="s">
        <v>466</v>
      </c>
      <c r="B273" t="s">
        <v>130</v>
      </c>
      <c r="C273" t="s">
        <v>133</v>
      </c>
      <c r="H273" s="164">
        <f>'1. ICAAP'!D99</f>
        <v>0</v>
      </c>
    </row>
    <row r="275" spans="1:8" x14ac:dyDescent="0.25">
      <c r="A275" s="159" t="s">
        <v>467</v>
      </c>
      <c r="B275" t="s">
        <v>101</v>
      </c>
      <c r="C275" t="s">
        <v>96</v>
      </c>
      <c r="H275" s="165">
        <f>'1. ICAAP'!C103</f>
        <v>0</v>
      </c>
    </row>
    <row r="276" spans="1:8" x14ac:dyDescent="0.25">
      <c r="A276" s="159" t="s">
        <v>937</v>
      </c>
      <c r="B276" t="s">
        <v>101</v>
      </c>
      <c r="C276" t="s">
        <v>97</v>
      </c>
      <c r="H276" s="165">
        <f>'1. ICAAP'!C104</f>
        <v>0</v>
      </c>
    </row>
    <row r="277" spans="1:8" x14ac:dyDescent="0.25">
      <c r="A277" s="159" t="s">
        <v>938</v>
      </c>
      <c r="B277" t="s">
        <v>101</v>
      </c>
      <c r="C277" t="s">
        <v>89</v>
      </c>
      <c r="H277" s="165">
        <f>'1. ICAAP'!C105</f>
        <v>0</v>
      </c>
    </row>
    <row r="278" spans="1:8" x14ac:dyDescent="0.25">
      <c r="A278" s="159" t="s">
        <v>939</v>
      </c>
      <c r="B278" t="s">
        <v>101</v>
      </c>
      <c r="C278" t="s">
        <v>90</v>
      </c>
      <c r="H278" s="165">
        <f>'1. ICAAP'!C106</f>
        <v>0</v>
      </c>
    </row>
    <row r="279" spans="1:8" x14ac:dyDescent="0.25">
      <c r="A279" s="159" t="s">
        <v>468</v>
      </c>
      <c r="B279" t="s">
        <v>98</v>
      </c>
      <c r="C279" t="s">
        <v>96</v>
      </c>
      <c r="H279" s="165">
        <f>'1. ICAAP'!D103</f>
        <v>0</v>
      </c>
    </row>
    <row r="280" spans="1:8" x14ac:dyDescent="0.25">
      <c r="A280" s="159" t="s">
        <v>469</v>
      </c>
      <c r="B280" t="s">
        <v>98</v>
      </c>
      <c r="C280" t="s">
        <v>97</v>
      </c>
      <c r="H280" s="165">
        <f>'1. ICAAP'!D104</f>
        <v>0</v>
      </c>
    </row>
    <row r="281" spans="1:8" x14ac:dyDescent="0.25">
      <c r="A281" s="159" t="s">
        <v>470</v>
      </c>
      <c r="B281" t="s">
        <v>98</v>
      </c>
      <c r="C281" t="s">
        <v>89</v>
      </c>
      <c r="H281" s="165">
        <f>'1. ICAAP'!D105</f>
        <v>0</v>
      </c>
    </row>
    <row r="282" spans="1:8" x14ac:dyDescent="0.25">
      <c r="A282" s="159" t="s">
        <v>471</v>
      </c>
      <c r="B282" t="s">
        <v>98</v>
      </c>
      <c r="C282" t="s">
        <v>90</v>
      </c>
      <c r="H282" s="165">
        <f>'1. ICAAP'!D106</f>
        <v>0</v>
      </c>
    </row>
    <row r="284" spans="1:8" x14ac:dyDescent="0.25">
      <c r="A284" s="159" t="s">
        <v>940</v>
      </c>
      <c r="B284" t="s">
        <v>930</v>
      </c>
      <c r="C284" t="s">
        <v>924</v>
      </c>
      <c r="H284" s="165">
        <f>'1. ICAAP'!C110</f>
        <v>0</v>
      </c>
    </row>
    <row r="285" spans="1:8" x14ac:dyDescent="0.25">
      <c r="A285" s="159" t="s">
        <v>941</v>
      </c>
      <c r="B285" t="s">
        <v>930</v>
      </c>
      <c r="C285" t="s">
        <v>925</v>
      </c>
      <c r="H285" s="165">
        <f>'1. ICAAP'!C111</f>
        <v>0</v>
      </c>
    </row>
    <row r="286" spans="1:8" x14ac:dyDescent="0.25">
      <c r="A286" s="159" t="s">
        <v>942</v>
      </c>
      <c r="B286" t="s">
        <v>931</v>
      </c>
      <c r="C286" t="s">
        <v>924</v>
      </c>
      <c r="H286" s="165">
        <f>'1. ICAAP'!D110</f>
        <v>0</v>
      </c>
    </row>
    <row r="287" spans="1:8" x14ac:dyDescent="0.25">
      <c r="A287" s="159" t="s">
        <v>943</v>
      </c>
      <c r="B287" t="s">
        <v>931</v>
      </c>
      <c r="C287" t="s">
        <v>925</v>
      </c>
      <c r="H287" s="165">
        <f>'1. ICAAP'!D111</f>
        <v>0</v>
      </c>
    </row>
    <row r="288" spans="1:8" x14ac:dyDescent="0.25">
      <c r="A288" s="159" t="s">
        <v>944</v>
      </c>
      <c r="B288" t="s">
        <v>932</v>
      </c>
      <c r="C288" t="s">
        <v>924</v>
      </c>
      <c r="H288" s="165">
        <f>'1. ICAAP'!E110</f>
        <v>0</v>
      </c>
    </row>
    <row r="289" spans="1:12" x14ac:dyDescent="0.25">
      <c r="A289" s="159" t="s">
        <v>945</v>
      </c>
      <c r="B289" t="s">
        <v>932</v>
      </c>
      <c r="C289" t="s">
        <v>925</v>
      </c>
      <c r="H289" s="165">
        <f>'1. ICAAP'!E111</f>
        <v>0</v>
      </c>
    </row>
    <row r="290" spans="1:12" x14ac:dyDescent="0.25">
      <c r="A290" s="159" t="s">
        <v>946</v>
      </c>
      <c r="B290" t="s">
        <v>933</v>
      </c>
      <c r="C290" t="s">
        <v>924</v>
      </c>
      <c r="H290" s="165">
        <f>'1. ICAAP'!F110</f>
        <v>0</v>
      </c>
    </row>
    <row r="291" spans="1:12" x14ac:dyDescent="0.25">
      <c r="A291" s="159" t="s">
        <v>947</v>
      </c>
      <c r="B291" t="s">
        <v>933</v>
      </c>
      <c r="C291" t="s">
        <v>925</v>
      </c>
      <c r="H291" s="165">
        <f>'1. ICAAP'!F111</f>
        <v>0</v>
      </c>
    </row>
    <row r="293" spans="1:12" x14ac:dyDescent="0.25">
      <c r="A293" s="166" t="s">
        <v>936</v>
      </c>
      <c r="B293" s="47" t="s">
        <v>472</v>
      </c>
      <c r="H293" s="161" cm="1">
        <f t="array" ref="H293:L293">'1. ICAAP'!B115:F115</f>
        <v>0</v>
      </c>
      <c r="I293">
        <v>0</v>
      </c>
      <c r="J293">
        <v>0</v>
      </c>
      <c r="K293">
        <v>0</v>
      </c>
      <c r="L293">
        <v>0</v>
      </c>
    </row>
    <row r="295" spans="1:12" x14ac:dyDescent="0.25">
      <c r="A295" s="159" t="s">
        <v>477</v>
      </c>
      <c r="B295" t="s">
        <v>107</v>
      </c>
      <c r="C295" t="s">
        <v>549</v>
      </c>
      <c r="D295" t="s">
        <v>1</v>
      </c>
      <c r="E295" t="s">
        <v>149</v>
      </c>
      <c r="H295" s="160">
        <f>'2. ICAAP Comparison'!C9</f>
        <v>0</v>
      </c>
    </row>
    <row r="296" spans="1:12" x14ac:dyDescent="0.25">
      <c r="A296" s="159" t="s">
        <v>478</v>
      </c>
      <c r="B296" t="s">
        <v>107</v>
      </c>
      <c r="C296" t="s">
        <v>549</v>
      </c>
      <c r="D296" t="s">
        <v>1</v>
      </c>
      <c r="E296" t="s">
        <v>149</v>
      </c>
      <c r="F296" t="s">
        <v>473</v>
      </c>
      <c r="H296" s="160">
        <f>'2. ICAAP Comparison'!C10</f>
        <v>0</v>
      </c>
    </row>
    <row r="297" spans="1:12" x14ac:dyDescent="0.25">
      <c r="A297" s="159" t="s">
        <v>479</v>
      </c>
      <c r="B297" t="s">
        <v>107</v>
      </c>
      <c r="C297" t="s">
        <v>549</v>
      </c>
      <c r="D297" t="s">
        <v>1</v>
      </c>
      <c r="E297" t="s">
        <v>149</v>
      </c>
      <c r="F297" t="s">
        <v>474</v>
      </c>
      <c r="H297" s="160">
        <f>'2. ICAAP Comparison'!C11</f>
        <v>0</v>
      </c>
    </row>
    <row r="298" spans="1:12" x14ac:dyDescent="0.25">
      <c r="A298" s="159" t="s">
        <v>480</v>
      </c>
      <c r="B298" t="s">
        <v>107</v>
      </c>
      <c r="C298" t="s">
        <v>549</v>
      </c>
      <c r="D298" t="s">
        <v>1</v>
      </c>
      <c r="E298" t="s">
        <v>149</v>
      </c>
      <c r="F298" t="s">
        <v>475</v>
      </c>
      <c r="H298" s="160">
        <f>'2. ICAAP Comparison'!C12</f>
        <v>0</v>
      </c>
    </row>
    <row r="299" spans="1:12" x14ac:dyDescent="0.25">
      <c r="A299" s="159" t="s">
        <v>481</v>
      </c>
      <c r="B299" t="s">
        <v>107</v>
      </c>
      <c r="C299" t="s">
        <v>549</v>
      </c>
      <c r="D299" t="s">
        <v>1</v>
      </c>
      <c r="E299" t="s">
        <v>106</v>
      </c>
      <c r="H299" s="160">
        <f>'2. ICAAP Comparison'!C13</f>
        <v>0</v>
      </c>
    </row>
    <row r="300" spans="1:12" x14ac:dyDescent="0.25">
      <c r="A300" s="159" t="s">
        <v>482</v>
      </c>
      <c r="B300" t="s">
        <v>107</v>
      </c>
      <c r="C300" t="s">
        <v>549</v>
      </c>
      <c r="D300" t="s">
        <v>1</v>
      </c>
      <c r="E300" t="s">
        <v>2</v>
      </c>
      <c r="H300" s="160">
        <f>'2. ICAAP Comparison'!C14</f>
        <v>0</v>
      </c>
    </row>
    <row r="301" spans="1:12" x14ac:dyDescent="0.25">
      <c r="A301" s="159" t="s">
        <v>483</v>
      </c>
      <c r="B301" t="s">
        <v>107</v>
      </c>
      <c r="C301" t="s">
        <v>549</v>
      </c>
      <c r="D301" t="s">
        <v>1</v>
      </c>
      <c r="E301" t="s">
        <v>3</v>
      </c>
      <c r="H301" s="160">
        <f>'2. ICAAP Comparison'!C15</f>
        <v>0</v>
      </c>
    </row>
    <row r="302" spans="1:12" x14ac:dyDescent="0.25">
      <c r="A302" s="159" t="s">
        <v>484</v>
      </c>
      <c r="B302" t="s">
        <v>107</v>
      </c>
      <c r="C302" t="s">
        <v>549</v>
      </c>
      <c r="D302" t="s">
        <v>1</v>
      </c>
      <c r="E302" t="s">
        <v>85</v>
      </c>
      <c r="H302" s="160">
        <f>'2. ICAAP Comparison'!C16</f>
        <v>0</v>
      </c>
    </row>
    <row r="303" spans="1:12" x14ac:dyDescent="0.25">
      <c r="A303" s="159" t="s">
        <v>485</v>
      </c>
      <c r="B303" t="s">
        <v>107</v>
      </c>
      <c r="C303" t="s">
        <v>549</v>
      </c>
      <c r="D303" t="s">
        <v>1</v>
      </c>
      <c r="E303" t="s">
        <v>123</v>
      </c>
      <c r="H303" s="160">
        <f>'2. ICAAP Comparison'!C17</f>
        <v>0</v>
      </c>
    </row>
    <row r="304" spans="1:12" x14ac:dyDescent="0.25">
      <c r="A304" s="159" t="s">
        <v>486</v>
      </c>
      <c r="B304" t="s">
        <v>107</v>
      </c>
      <c r="C304" t="s">
        <v>549</v>
      </c>
      <c r="D304" t="s">
        <v>1</v>
      </c>
      <c r="E304" t="s">
        <v>112</v>
      </c>
      <c r="H304" s="160">
        <f>'2. ICAAP Comparison'!C18</f>
        <v>0</v>
      </c>
    </row>
    <row r="305" spans="1:8" x14ac:dyDescent="0.25">
      <c r="A305" s="159" t="s">
        <v>487</v>
      </c>
      <c r="B305" t="s">
        <v>107</v>
      </c>
      <c r="C305" t="s">
        <v>549</v>
      </c>
      <c r="D305" t="s">
        <v>1</v>
      </c>
      <c r="E305" t="s">
        <v>109</v>
      </c>
      <c r="H305" s="160">
        <f>'2. ICAAP Comparison'!C19</f>
        <v>0</v>
      </c>
    </row>
    <row r="306" spans="1:8" x14ac:dyDescent="0.25">
      <c r="A306" s="159" t="s">
        <v>488</v>
      </c>
      <c r="B306" t="s">
        <v>107</v>
      </c>
      <c r="C306" t="s">
        <v>549</v>
      </c>
      <c r="D306" t="s">
        <v>1</v>
      </c>
      <c r="E306" t="s">
        <v>110</v>
      </c>
      <c r="H306" s="160">
        <f>'2. ICAAP Comparison'!C20</f>
        <v>0</v>
      </c>
    </row>
    <row r="307" spans="1:8" x14ac:dyDescent="0.25">
      <c r="A307" s="159" t="s">
        <v>489</v>
      </c>
      <c r="B307" t="s">
        <v>107</v>
      </c>
      <c r="C307" t="s">
        <v>549</v>
      </c>
      <c r="D307" t="s">
        <v>1</v>
      </c>
      <c r="E307" t="s">
        <v>111</v>
      </c>
      <c r="H307" s="160">
        <f>'2. ICAAP Comparison'!C21</f>
        <v>0</v>
      </c>
    </row>
    <row r="308" spans="1:8" x14ac:dyDescent="0.25">
      <c r="A308" s="159" t="s">
        <v>490</v>
      </c>
      <c r="B308" t="s">
        <v>107</v>
      </c>
      <c r="C308" t="s">
        <v>549</v>
      </c>
      <c r="D308" t="s">
        <v>1</v>
      </c>
      <c r="E308" t="s">
        <v>139</v>
      </c>
      <c r="H308" s="160">
        <f>'2. ICAAP Comparison'!C22</f>
        <v>0</v>
      </c>
    </row>
    <row r="309" spans="1:8" x14ac:dyDescent="0.25">
      <c r="A309" s="159" t="s">
        <v>491</v>
      </c>
      <c r="B309" t="s">
        <v>107</v>
      </c>
      <c r="C309" t="s">
        <v>549</v>
      </c>
      <c r="D309" t="s">
        <v>1</v>
      </c>
      <c r="E309" t="s">
        <v>6</v>
      </c>
      <c r="H309" s="160">
        <f>'2. ICAAP Comparison'!C24</f>
        <v>0</v>
      </c>
    </row>
    <row r="310" spans="1:8" x14ac:dyDescent="0.25">
      <c r="A310" s="159" t="s">
        <v>492</v>
      </c>
      <c r="B310" t="s">
        <v>107</v>
      </c>
      <c r="C310" t="s">
        <v>549</v>
      </c>
      <c r="D310" t="s">
        <v>1</v>
      </c>
      <c r="E310" t="s">
        <v>6</v>
      </c>
      <c r="F310" t="s">
        <v>165</v>
      </c>
      <c r="H310" s="160">
        <f>'2. ICAAP Comparison'!C25</f>
        <v>0</v>
      </c>
    </row>
    <row r="311" spans="1:8" x14ac:dyDescent="0.25">
      <c r="A311" s="159" t="s">
        <v>493</v>
      </c>
      <c r="B311" t="s">
        <v>107</v>
      </c>
      <c r="C311" t="s">
        <v>549</v>
      </c>
      <c r="D311" t="s">
        <v>1</v>
      </c>
      <c r="E311" t="s">
        <v>6</v>
      </c>
      <c r="F311" t="s">
        <v>165</v>
      </c>
      <c r="G311" t="s">
        <v>167</v>
      </c>
      <c r="H311" s="160">
        <f>'2. ICAAP Comparison'!C26</f>
        <v>0</v>
      </c>
    </row>
    <row r="312" spans="1:8" x14ac:dyDescent="0.25">
      <c r="A312" s="159" t="s">
        <v>494</v>
      </c>
      <c r="B312" t="s">
        <v>107</v>
      </c>
      <c r="C312" t="s">
        <v>549</v>
      </c>
      <c r="D312" t="s">
        <v>1</v>
      </c>
      <c r="E312" t="s">
        <v>6</v>
      </c>
      <c r="F312" t="s">
        <v>165</v>
      </c>
      <c r="G312" t="s">
        <v>169</v>
      </c>
      <c r="H312" s="160">
        <f>'2. ICAAP Comparison'!C27</f>
        <v>0</v>
      </c>
    </row>
    <row r="313" spans="1:8" x14ac:dyDescent="0.25">
      <c r="A313" s="159" t="s">
        <v>495</v>
      </c>
      <c r="B313" t="s">
        <v>107</v>
      </c>
      <c r="C313" t="s">
        <v>549</v>
      </c>
      <c r="D313" t="s">
        <v>1</v>
      </c>
      <c r="E313" t="s">
        <v>6</v>
      </c>
      <c r="F313" t="s">
        <v>165</v>
      </c>
      <c r="G313" t="s">
        <v>171</v>
      </c>
      <c r="H313" s="160">
        <f>'2. ICAAP Comparison'!C28</f>
        <v>0</v>
      </c>
    </row>
    <row r="314" spans="1:8" x14ac:dyDescent="0.25">
      <c r="A314" s="159" t="s">
        <v>496</v>
      </c>
      <c r="B314" t="s">
        <v>107</v>
      </c>
      <c r="C314" t="s">
        <v>549</v>
      </c>
      <c r="D314" t="s">
        <v>1</v>
      </c>
      <c r="E314" t="s">
        <v>6</v>
      </c>
      <c r="F314" t="s">
        <v>165</v>
      </c>
      <c r="G314" t="s">
        <v>173</v>
      </c>
      <c r="H314" s="160">
        <f>'2. ICAAP Comparison'!C29</f>
        <v>0</v>
      </c>
    </row>
    <row r="315" spans="1:8" x14ac:dyDescent="0.25">
      <c r="A315" s="159" t="s">
        <v>497</v>
      </c>
      <c r="B315" t="s">
        <v>107</v>
      </c>
      <c r="C315" t="s">
        <v>549</v>
      </c>
      <c r="D315" t="s">
        <v>1</v>
      </c>
      <c r="E315" t="s">
        <v>6</v>
      </c>
      <c r="F315" t="s">
        <v>165</v>
      </c>
      <c r="G315" t="s">
        <v>175</v>
      </c>
      <c r="H315" s="160">
        <f>'2. ICAAP Comparison'!C30</f>
        <v>0</v>
      </c>
    </row>
    <row r="316" spans="1:8" x14ac:dyDescent="0.25">
      <c r="A316" s="159" t="s">
        <v>498</v>
      </c>
      <c r="B316" t="s">
        <v>107</v>
      </c>
      <c r="C316" t="s">
        <v>549</v>
      </c>
      <c r="D316" t="s">
        <v>1</v>
      </c>
      <c r="E316" t="s">
        <v>6</v>
      </c>
      <c r="F316" t="s">
        <v>177</v>
      </c>
      <c r="H316" s="160">
        <f>'2. ICAAP Comparison'!C31</f>
        <v>0</v>
      </c>
    </row>
    <row r="317" spans="1:8" x14ac:dyDescent="0.25">
      <c r="A317" s="159" t="s">
        <v>499</v>
      </c>
      <c r="B317" t="s">
        <v>107</v>
      </c>
      <c r="C317" t="s">
        <v>549</v>
      </c>
      <c r="D317" t="s">
        <v>1</v>
      </c>
      <c r="E317" t="s">
        <v>7</v>
      </c>
      <c r="H317" s="160">
        <f>'2. ICAAP Comparison'!C32</f>
        <v>0</v>
      </c>
    </row>
    <row r="318" spans="1:8" x14ac:dyDescent="0.25">
      <c r="A318" s="159" t="s">
        <v>500</v>
      </c>
      <c r="B318" t="s">
        <v>107</v>
      </c>
      <c r="C318" t="s">
        <v>549</v>
      </c>
      <c r="D318" t="s">
        <v>1</v>
      </c>
      <c r="E318" t="s">
        <v>7</v>
      </c>
      <c r="F318" t="s">
        <v>180</v>
      </c>
      <c r="G318" t="s">
        <v>181</v>
      </c>
      <c r="H318" s="160">
        <f>'2. ICAAP Comparison'!C33</f>
        <v>0</v>
      </c>
    </row>
    <row r="319" spans="1:8" x14ac:dyDescent="0.25">
      <c r="A319" s="159" t="s">
        <v>501</v>
      </c>
      <c r="B319" t="s">
        <v>107</v>
      </c>
      <c r="C319" t="s">
        <v>549</v>
      </c>
      <c r="D319" t="s">
        <v>1</v>
      </c>
      <c r="E319" t="s">
        <v>7</v>
      </c>
      <c r="F319" t="s">
        <v>180</v>
      </c>
      <c r="G319" t="s">
        <v>183</v>
      </c>
      <c r="H319" s="160">
        <f>'2. ICAAP Comparison'!C34</f>
        <v>0</v>
      </c>
    </row>
    <row r="320" spans="1:8" x14ac:dyDescent="0.25">
      <c r="A320" s="159" t="s">
        <v>502</v>
      </c>
      <c r="B320" t="s">
        <v>107</v>
      </c>
      <c r="C320" t="s">
        <v>549</v>
      </c>
      <c r="D320" t="s">
        <v>1</v>
      </c>
      <c r="E320" t="s">
        <v>7</v>
      </c>
      <c r="F320" t="s">
        <v>180</v>
      </c>
      <c r="G320" t="s">
        <v>185</v>
      </c>
      <c r="H320" s="160">
        <f>'2. ICAAP Comparison'!C35</f>
        <v>0</v>
      </c>
    </row>
    <row r="321" spans="1:8" x14ac:dyDescent="0.25">
      <c r="A321" s="159" t="s">
        <v>503</v>
      </c>
      <c r="B321" t="s">
        <v>107</v>
      </c>
      <c r="C321" t="s">
        <v>549</v>
      </c>
      <c r="D321" t="s">
        <v>1</v>
      </c>
      <c r="E321" t="s">
        <v>7</v>
      </c>
      <c r="F321" t="s">
        <v>180</v>
      </c>
      <c r="G321" t="s">
        <v>187</v>
      </c>
      <c r="H321" s="160">
        <f>'2. ICAAP Comparison'!C36</f>
        <v>0</v>
      </c>
    </row>
    <row r="322" spans="1:8" x14ac:dyDescent="0.25">
      <c r="A322" s="159" t="s">
        <v>504</v>
      </c>
      <c r="B322" t="s">
        <v>107</v>
      </c>
      <c r="C322" t="s">
        <v>549</v>
      </c>
      <c r="D322" t="s">
        <v>1</v>
      </c>
      <c r="E322" t="s">
        <v>7</v>
      </c>
      <c r="F322" t="s">
        <v>180</v>
      </c>
      <c r="G322" t="s">
        <v>189</v>
      </c>
      <c r="H322" s="160">
        <f>'2. ICAAP Comparison'!C37</f>
        <v>0</v>
      </c>
    </row>
    <row r="323" spans="1:8" x14ac:dyDescent="0.25">
      <c r="A323" s="159" t="s">
        <v>505</v>
      </c>
      <c r="B323" t="s">
        <v>107</v>
      </c>
      <c r="C323" t="s">
        <v>549</v>
      </c>
      <c r="D323" t="s">
        <v>1</v>
      </c>
      <c r="E323" t="s">
        <v>7</v>
      </c>
      <c r="F323" t="s">
        <v>180</v>
      </c>
      <c r="H323" s="160">
        <f>'2. ICAAP Comparison'!C38</f>
        <v>0</v>
      </c>
    </row>
    <row r="324" spans="1:8" x14ac:dyDescent="0.25">
      <c r="A324" s="159" t="s">
        <v>506</v>
      </c>
      <c r="B324" t="s">
        <v>107</v>
      </c>
      <c r="C324" t="s">
        <v>549</v>
      </c>
      <c r="D324" t="s">
        <v>1</v>
      </c>
      <c r="E324" t="s">
        <v>7</v>
      </c>
      <c r="F324" t="s">
        <v>192</v>
      </c>
      <c r="H324" s="160">
        <f>'2. ICAAP Comparison'!C39</f>
        <v>0</v>
      </c>
    </row>
    <row r="325" spans="1:8" x14ac:dyDescent="0.25">
      <c r="A325" s="159" t="s">
        <v>507</v>
      </c>
      <c r="B325" t="s">
        <v>107</v>
      </c>
      <c r="C325" t="s">
        <v>549</v>
      </c>
      <c r="D325" t="s">
        <v>1</v>
      </c>
      <c r="E325" t="s">
        <v>7</v>
      </c>
      <c r="F325" t="s">
        <v>194</v>
      </c>
      <c r="H325" s="160">
        <f>'2. ICAAP Comparison'!C40</f>
        <v>0</v>
      </c>
    </row>
    <row r="326" spans="1:8" x14ac:dyDescent="0.25">
      <c r="A326" s="159" t="s">
        <v>508</v>
      </c>
      <c r="B326" t="s">
        <v>107</v>
      </c>
      <c r="C326" t="s">
        <v>549</v>
      </c>
      <c r="D326" t="s">
        <v>1</v>
      </c>
      <c r="E326" t="s">
        <v>7</v>
      </c>
      <c r="F326" t="s">
        <v>196</v>
      </c>
      <c r="G326" t="s">
        <v>197</v>
      </c>
      <c r="H326" s="160">
        <f>'2. ICAAP Comparison'!C41</f>
        <v>0</v>
      </c>
    </row>
    <row r="327" spans="1:8" x14ac:dyDescent="0.25">
      <c r="A327" s="159" t="s">
        <v>509</v>
      </c>
      <c r="B327" t="s">
        <v>107</v>
      </c>
      <c r="C327" t="s">
        <v>549</v>
      </c>
      <c r="D327" t="s">
        <v>1</v>
      </c>
      <c r="E327" t="s">
        <v>7</v>
      </c>
      <c r="F327" t="s">
        <v>196</v>
      </c>
      <c r="G327" t="s">
        <v>199</v>
      </c>
      <c r="H327" s="160">
        <f>'2. ICAAP Comparison'!C42</f>
        <v>0</v>
      </c>
    </row>
    <row r="328" spans="1:8" x14ac:dyDescent="0.25">
      <c r="A328" s="159" t="s">
        <v>510</v>
      </c>
      <c r="B328" t="s">
        <v>107</v>
      </c>
      <c r="C328" t="s">
        <v>549</v>
      </c>
      <c r="D328" t="s">
        <v>1</v>
      </c>
      <c r="E328" t="s">
        <v>7</v>
      </c>
      <c r="F328" t="s">
        <v>196</v>
      </c>
      <c r="G328" t="s">
        <v>201</v>
      </c>
      <c r="H328" s="160">
        <f>'2. ICAAP Comparison'!C43</f>
        <v>0</v>
      </c>
    </row>
    <row r="329" spans="1:8" x14ac:dyDescent="0.25">
      <c r="A329" s="159" t="s">
        <v>511</v>
      </c>
      <c r="B329" t="s">
        <v>107</v>
      </c>
      <c r="C329" t="s">
        <v>549</v>
      </c>
      <c r="D329" t="s">
        <v>1</v>
      </c>
      <c r="E329" t="s">
        <v>7</v>
      </c>
      <c r="F329" t="s">
        <v>196</v>
      </c>
      <c r="G329" t="s">
        <v>203</v>
      </c>
      <c r="H329" s="160">
        <f>'2. ICAAP Comparison'!C44</f>
        <v>0</v>
      </c>
    </row>
    <row r="330" spans="1:8" x14ac:dyDescent="0.25">
      <c r="A330" s="159" t="s">
        <v>512</v>
      </c>
      <c r="B330" t="s">
        <v>107</v>
      </c>
      <c r="C330" t="s">
        <v>549</v>
      </c>
      <c r="D330" t="s">
        <v>1</v>
      </c>
      <c r="E330" t="s">
        <v>7</v>
      </c>
      <c r="F330" t="s">
        <v>196</v>
      </c>
      <c r="G330" t="s">
        <v>205</v>
      </c>
      <c r="H330" s="160">
        <f>'2. ICAAP Comparison'!C45</f>
        <v>0</v>
      </c>
    </row>
    <row r="331" spans="1:8" x14ac:dyDescent="0.25">
      <c r="A331" s="159" t="s">
        <v>513</v>
      </c>
      <c r="B331" t="s">
        <v>107</v>
      </c>
      <c r="C331" t="s">
        <v>549</v>
      </c>
      <c r="D331" t="s">
        <v>1</v>
      </c>
      <c r="E331" t="s">
        <v>7</v>
      </c>
      <c r="F331" t="s">
        <v>196</v>
      </c>
      <c r="G331" t="s">
        <v>207</v>
      </c>
      <c r="H331" s="160">
        <f>'2. ICAAP Comparison'!C46</f>
        <v>0</v>
      </c>
    </row>
    <row r="332" spans="1:8" x14ac:dyDescent="0.25">
      <c r="A332" s="159" t="s">
        <v>514</v>
      </c>
      <c r="B332" t="s">
        <v>107</v>
      </c>
      <c r="C332" t="s">
        <v>549</v>
      </c>
      <c r="D332" t="s">
        <v>1</v>
      </c>
      <c r="E332" t="s">
        <v>7</v>
      </c>
      <c r="F332" t="s">
        <v>196</v>
      </c>
      <c r="G332" t="s">
        <v>209</v>
      </c>
      <c r="H332" s="160">
        <f>'2. ICAAP Comparison'!C47</f>
        <v>0</v>
      </c>
    </row>
    <row r="333" spans="1:8" x14ac:dyDescent="0.25">
      <c r="A333" s="159" t="s">
        <v>515</v>
      </c>
      <c r="B333" t="s">
        <v>107</v>
      </c>
      <c r="C333" t="s">
        <v>549</v>
      </c>
      <c r="D333" t="s">
        <v>1</v>
      </c>
      <c r="E333" t="s">
        <v>7</v>
      </c>
      <c r="F333" t="s">
        <v>196</v>
      </c>
      <c r="H333" s="160">
        <f>'2. ICAAP Comparison'!C48</f>
        <v>0</v>
      </c>
    </row>
    <row r="334" spans="1:8" x14ac:dyDescent="0.25">
      <c r="A334" s="159" t="s">
        <v>516</v>
      </c>
      <c r="B334" t="s">
        <v>107</v>
      </c>
      <c r="C334" t="s">
        <v>549</v>
      </c>
      <c r="D334" t="s">
        <v>1</v>
      </c>
      <c r="E334" t="s">
        <v>7</v>
      </c>
      <c r="F334" t="s">
        <v>212</v>
      </c>
      <c r="H334" s="160">
        <f>'2. ICAAP Comparison'!C49</f>
        <v>0</v>
      </c>
    </row>
    <row r="335" spans="1:8" x14ac:dyDescent="0.25">
      <c r="A335" s="159" t="s">
        <v>517</v>
      </c>
      <c r="B335" t="s">
        <v>107</v>
      </c>
      <c r="C335" t="s">
        <v>549</v>
      </c>
      <c r="D335" t="s">
        <v>1</v>
      </c>
      <c r="E335" t="s">
        <v>8</v>
      </c>
      <c r="H335" s="160">
        <f>'2. ICAAP Comparison'!C50</f>
        <v>0</v>
      </c>
    </row>
    <row r="336" spans="1:8" x14ac:dyDescent="0.25">
      <c r="A336" s="159" t="s">
        <v>518</v>
      </c>
      <c r="B336" t="s">
        <v>107</v>
      </c>
      <c r="C336" t="s">
        <v>549</v>
      </c>
      <c r="D336" t="s">
        <v>1</v>
      </c>
      <c r="E336" t="s">
        <v>8</v>
      </c>
      <c r="F336" t="s">
        <v>215</v>
      </c>
      <c r="H336" s="160">
        <f>'2. ICAAP Comparison'!C51</f>
        <v>0</v>
      </c>
    </row>
    <row r="337" spans="1:8" x14ac:dyDescent="0.25">
      <c r="A337" s="159" t="s">
        <v>519</v>
      </c>
      <c r="B337" t="s">
        <v>107</v>
      </c>
      <c r="C337" t="s">
        <v>549</v>
      </c>
      <c r="D337" t="s">
        <v>1</v>
      </c>
      <c r="E337" t="s">
        <v>8</v>
      </c>
      <c r="F337" t="s">
        <v>215</v>
      </c>
      <c r="G337" t="s">
        <v>217</v>
      </c>
      <c r="H337" s="160">
        <f>'2. ICAAP Comparison'!C52</f>
        <v>0</v>
      </c>
    </row>
    <row r="338" spans="1:8" x14ac:dyDescent="0.25">
      <c r="A338" s="159" t="s">
        <v>520</v>
      </c>
      <c r="B338" t="s">
        <v>107</v>
      </c>
      <c r="C338" t="s">
        <v>549</v>
      </c>
      <c r="D338" t="s">
        <v>1</v>
      </c>
      <c r="E338" t="s">
        <v>8</v>
      </c>
      <c r="F338" t="s">
        <v>215</v>
      </c>
      <c r="G338" t="s">
        <v>219</v>
      </c>
      <c r="H338" s="160">
        <f>'2. ICAAP Comparison'!C53</f>
        <v>0</v>
      </c>
    </row>
    <row r="339" spans="1:8" x14ac:dyDescent="0.25">
      <c r="A339" s="159" t="s">
        <v>521</v>
      </c>
      <c r="B339" t="s">
        <v>107</v>
      </c>
      <c r="C339" t="s">
        <v>549</v>
      </c>
      <c r="D339" t="s">
        <v>1</v>
      </c>
      <c r="E339" t="s">
        <v>8</v>
      </c>
      <c r="F339" t="s">
        <v>215</v>
      </c>
      <c r="G339" t="s">
        <v>221</v>
      </c>
      <c r="H339" s="160">
        <f>'2. ICAAP Comparison'!C54</f>
        <v>0</v>
      </c>
    </row>
    <row r="340" spans="1:8" x14ac:dyDescent="0.25">
      <c r="A340" s="159" t="s">
        <v>522</v>
      </c>
      <c r="B340" t="s">
        <v>107</v>
      </c>
      <c r="C340" t="s">
        <v>549</v>
      </c>
      <c r="D340" t="s">
        <v>1</v>
      </c>
      <c r="E340" t="s">
        <v>8</v>
      </c>
      <c r="F340" t="s">
        <v>215</v>
      </c>
      <c r="G340" t="s">
        <v>223</v>
      </c>
      <c r="H340" s="160">
        <f>'2. ICAAP Comparison'!C55</f>
        <v>0</v>
      </c>
    </row>
    <row r="341" spans="1:8" x14ac:dyDescent="0.25">
      <c r="A341" s="159" t="s">
        <v>523</v>
      </c>
      <c r="B341" t="s">
        <v>107</v>
      </c>
      <c r="C341" t="s">
        <v>549</v>
      </c>
      <c r="D341" t="s">
        <v>1</v>
      </c>
      <c r="E341" t="s">
        <v>9</v>
      </c>
      <c r="H341" s="160">
        <f>'2. ICAAP Comparison'!C56</f>
        <v>0</v>
      </c>
    </row>
    <row r="342" spans="1:8" x14ac:dyDescent="0.25">
      <c r="A342" s="159" t="s">
        <v>524</v>
      </c>
      <c r="B342" t="s">
        <v>107</v>
      </c>
      <c r="C342" t="s">
        <v>549</v>
      </c>
      <c r="D342" t="s">
        <v>1</v>
      </c>
      <c r="E342" t="s">
        <v>9</v>
      </c>
      <c r="F342" t="s">
        <v>226</v>
      </c>
      <c r="H342" s="160">
        <f>'2. ICAAP Comparison'!C57</f>
        <v>0</v>
      </c>
    </row>
    <row r="343" spans="1:8" x14ac:dyDescent="0.25">
      <c r="A343" s="159" t="s">
        <v>525</v>
      </c>
      <c r="B343" t="s">
        <v>107</v>
      </c>
      <c r="C343" t="s">
        <v>549</v>
      </c>
      <c r="D343" t="s">
        <v>1</v>
      </c>
      <c r="E343" t="s">
        <v>9</v>
      </c>
      <c r="F343" t="s">
        <v>228</v>
      </c>
      <c r="H343" s="160">
        <f>'2. ICAAP Comparison'!C58</f>
        <v>0</v>
      </c>
    </row>
    <row r="344" spans="1:8" x14ac:dyDescent="0.25">
      <c r="A344" s="159" t="s">
        <v>526</v>
      </c>
      <c r="B344" t="s">
        <v>107</v>
      </c>
      <c r="C344" t="s">
        <v>549</v>
      </c>
      <c r="D344" t="s">
        <v>1</v>
      </c>
      <c r="E344" t="s">
        <v>9</v>
      </c>
      <c r="F344" t="s">
        <v>230</v>
      </c>
      <c r="H344" s="160">
        <f>'2. ICAAP Comparison'!C59</f>
        <v>0</v>
      </c>
    </row>
    <row r="345" spans="1:8" x14ac:dyDescent="0.25">
      <c r="A345" s="159" t="s">
        <v>527</v>
      </c>
      <c r="B345" t="s">
        <v>107</v>
      </c>
      <c r="C345" t="s">
        <v>549</v>
      </c>
      <c r="D345" t="s">
        <v>1</v>
      </c>
      <c r="E345" t="s">
        <v>9</v>
      </c>
      <c r="F345" t="s">
        <v>232</v>
      </c>
      <c r="H345" s="160">
        <f>'2. ICAAP Comparison'!C60</f>
        <v>0</v>
      </c>
    </row>
    <row r="346" spans="1:8" x14ac:dyDescent="0.25">
      <c r="A346" s="159" t="s">
        <v>528</v>
      </c>
      <c r="B346" t="s">
        <v>107</v>
      </c>
      <c r="C346" t="s">
        <v>549</v>
      </c>
      <c r="D346" t="s">
        <v>1</v>
      </c>
      <c r="E346" t="s">
        <v>9</v>
      </c>
      <c r="F346" t="s">
        <v>234</v>
      </c>
      <c r="H346" s="160">
        <f>'2. ICAAP Comparison'!C61</f>
        <v>0</v>
      </c>
    </row>
    <row r="347" spans="1:8" x14ac:dyDescent="0.25">
      <c r="A347" s="159" t="s">
        <v>529</v>
      </c>
      <c r="B347" t="s">
        <v>107</v>
      </c>
      <c r="C347" t="s">
        <v>549</v>
      </c>
      <c r="D347" t="s">
        <v>1</v>
      </c>
      <c r="E347" t="s">
        <v>9</v>
      </c>
      <c r="F347" t="s">
        <v>236</v>
      </c>
      <c r="H347" s="160">
        <f>'2. ICAAP Comparison'!C62</f>
        <v>0</v>
      </c>
    </row>
    <row r="348" spans="1:8" x14ac:dyDescent="0.25">
      <c r="A348" s="159" t="s">
        <v>530</v>
      </c>
      <c r="B348" t="s">
        <v>107</v>
      </c>
      <c r="C348" t="s">
        <v>549</v>
      </c>
      <c r="D348" t="s">
        <v>1</v>
      </c>
      <c r="E348" t="s">
        <v>9</v>
      </c>
      <c r="F348" t="s">
        <v>238</v>
      </c>
      <c r="H348" s="160">
        <f>'2. ICAAP Comparison'!C63</f>
        <v>0</v>
      </c>
    </row>
    <row r="349" spans="1:8" x14ac:dyDescent="0.25">
      <c r="A349" s="159" t="s">
        <v>531</v>
      </c>
      <c r="B349" t="s">
        <v>107</v>
      </c>
      <c r="C349" t="s">
        <v>549</v>
      </c>
      <c r="D349" t="s">
        <v>1</v>
      </c>
      <c r="E349" t="s">
        <v>9</v>
      </c>
      <c r="F349" t="s">
        <v>240</v>
      </c>
      <c r="H349" s="160">
        <f>'2. ICAAP Comparison'!C64</f>
        <v>0</v>
      </c>
    </row>
    <row r="350" spans="1:8" x14ac:dyDescent="0.25">
      <c r="A350" s="159" t="s">
        <v>532</v>
      </c>
      <c r="B350" t="s">
        <v>107</v>
      </c>
      <c r="C350" t="s">
        <v>549</v>
      </c>
      <c r="D350" t="s">
        <v>1</v>
      </c>
      <c r="E350" t="s">
        <v>9</v>
      </c>
      <c r="F350" t="s">
        <v>242</v>
      </c>
      <c r="H350" s="160">
        <f>'2. ICAAP Comparison'!C65</f>
        <v>0</v>
      </c>
    </row>
    <row r="351" spans="1:8" x14ac:dyDescent="0.25">
      <c r="A351" s="159" t="s">
        <v>533</v>
      </c>
      <c r="B351" t="s">
        <v>107</v>
      </c>
      <c r="C351" t="s">
        <v>549</v>
      </c>
      <c r="D351" t="s">
        <v>1</v>
      </c>
      <c r="E351" t="s">
        <v>9</v>
      </c>
      <c r="F351" t="s">
        <v>244</v>
      </c>
      <c r="H351" s="160">
        <f>'2. ICAAP Comparison'!C66</f>
        <v>0</v>
      </c>
    </row>
    <row r="352" spans="1:8" x14ac:dyDescent="0.25">
      <c r="A352" s="159" t="s">
        <v>534</v>
      </c>
      <c r="B352" t="s">
        <v>107</v>
      </c>
      <c r="C352" t="s">
        <v>549</v>
      </c>
      <c r="D352" t="s">
        <v>1</v>
      </c>
      <c r="E352" t="s">
        <v>9</v>
      </c>
      <c r="F352" t="s">
        <v>246</v>
      </c>
      <c r="H352" s="160">
        <f>'2. ICAAP Comparison'!C67</f>
        <v>0</v>
      </c>
    </row>
    <row r="353" spans="1:8" x14ac:dyDescent="0.25">
      <c r="A353" s="159" t="s">
        <v>535</v>
      </c>
      <c r="B353" t="s">
        <v>107</v>
      </c>
      <c r="C353" t="s">
        <v>549</v>
      </c>
      <c r="D353" t="s">
        <v>1</v>
      </c>
      <c r="E353" t="s">
        <v>9</v>
      </c>
      <c r="F353" t="s">
        <v>248</v>
      </c>
      <c r="H353" s="160">
        <f>'2. ICAAP Comparison'!C68</f>
        <v>0</v>
      </c>
    </row>
    <row r="354" spans="1:8" x14ac:dyDescent="0.25">
      <c r="A354" s="159" t="s">
        <v>536</v>
      </c>
      <c r="B354" t="s">
        <v>107</v>
      </c>
      <c r="C354" t="s">
        <v>549</v>
      </c>
      <c r="D354" t="s">
        <v>1</v>
      </c>
      <c r="E354" t="s">
        <v>9</v>
      </c>
      <c r="F354" t="s">
        <v>250</v>
      </c>
      <c r="H354" s="160">
        <f>'2. ICAAP Comparison'!C69</f>
        <v>0</v>
      </c>
    </row>
    <row r="355" spans="1:8" x14ac:dyDescent="0.25">
      <c r="A355" s="159" t="s">
        <v>537</v>
      </c>
      <c r="B355" t="s">
        <v>107</v>
      </c>
      <c r="C355" t="s">
        <v>549</v>
      </c>
      <c r="D355" t="s">
        <v>1</v>
      </c>
      <c r="E355" t="s">
        <v>9</v>
      </c>
      <c r="F355" t="s">
        <v>252</v>
      </c>
      <c r="H355" s="160">
        <f>'2. ICAAP Comparison'!C70</f>
        <v>0</v>
      </c>
    </row>
    <row r="356" spans="1:8" x14ac:dyDescent="0.25">
      <c r="A356" s="159" t="s">
        <v>538</v>
      </c>
      <c r="B356" t="s">
        <v>107</v>
      </c>
      <c r="C356" t="s">
        <v>549</v>
      </c>
      <c r="D356" t="s">
        <v>1</v>
      </c>
      <c r="E356" t="s">
        <v>9</v>
      </c>
      <c r="F356" t="s">
        <v>254</v>
      </c>
      <c r="H356" s="160">
        <f>'2. ICAAP Comparison'!C71</f>
        <v>0</v>
      </c>
    </row>
    <row r="357" spans="1:8" x14ac:dyDescent="0.25">
      <c r="A357" s="159" t="s">
        <v>539</v>
      </c>
      <c r="B357" t="s">
        <v>107</v>
      </c>
      <c r="C357" t="s">
        <v>549</v>
      </c>
      <c r="D357" t="s">
        <v>1</v>
      </c>
      <c r="E357" t="s">
        <v>9</v>
      </c>
      <c r="F357" t="s">
        <v>256</v>
      </c>
      <c r="H357" s="160">
        <f>'2. ICAAP Comparison'!C72</f>
        <v>0</v>
      </c>
    </row>
    <row r="358" spans="1:8" x14ac:dyDescent="0.25">
      <c r="A358" s="159" t="s">
        <v>540</v>
      </c>
      <c r="B358" t="s">
        <v>107</v>
      </c>
      <c r="C358" t="s">
        <v>549</v>
      </c>
      <c r="D358" t="s">
        <v>1</v>
      </c>
      <c r="E358" t="s">
        <v>9</v>
      </c>
      <c r="F358" t="s">
        <v>258</v>
      </c>
      <c r="H358" s="160">
        <f>'2. ICAAP Comparison'!C73</f>
        <v>0</v>
      </c>
    </row>
    <row r="359" spans="1:8" x14ac:dyDescent="0.25">
      <c r="A359" s="159" t="s">
        <v>541</v>
      </c>
      <c r="B359" t="s">
        <v>107</v>
      </c>
      <c r="C359" t="s">
        <v>549</v>
      </c>
      <c r="D359" t="s">
        <v>1</v>
      </c>
      <c r="E359" t="s">
        <v>9</v>
      </c>
      <c r="F359" t="s">
        <v>260</v>
      </c>
      <c r="H359" s="160">
        <f>'2. ICAAP Comparison'!C74</f>
        <v>0</v>
      </c>
    </row>
    <row r="360" spans="1:8" x14ac:dyDescent="0.25">
      <c r="A360" s="159" t="s">
        <v>542</v>
      </c>
      <c r="B360" t="s">
        <v>107</v>
      </c>
      <c r="C360" t="s">
        <v>549</v>
      </c>
      <c r="D360" t="s">
        <v>1</v>
      </c>
      <c r="E360" t="s">
        <v>9</v>
      </c>
      <c r="F360" t="s">
        <v>262</v>
      </c>
      <c r="H360" s="160">
        <f>'2. ICAAP Comparison'!C75</f>
        <v>0</v>
      </c>
    </row>
    <row r="361" spans="1:8" x14ac:dyDescent="0.25">
      <c r="A361" s="159" t="s">
        <v>543</v>
      </c>
      <c r="B361" t="s">
        <v>107</v>
      </c>
      <c r="C361" t="s">
        <v>549</v>
      </c>
      <c r="D361" t="s">
        <v>1</v>
      </c>
      <c r="E361" t="s">
        <v>103</v>
      </c>
      <c r="H361" s="160">
        <f>'2. ICAAP Comparison'!C76</f>
        <v>0</v>
      </c>
    </row>
    <row r="362" spans="1:8" x14ac:dyDescent="0.25">
      <c r="A362" s="159" t="s">
        <v>544</v>
      </c>
      <c r="B362" t="s">
        <v>107</v>
      </c>
      <c r="C362" t="s">
        <v>549</v>
      </c>
      <c r="D362" t="s">
        <v>1</v>
      </c>
      <c r="E362" t="s">
        <v>10</v>
      </c>
      <c r="H362" s="160">
        <f>'2. ICAAP Comparison'!C77</f>
        <v>0</v>
      </c>
    </row>
    <row r="363" spans="1:8" x14ac:dyDescent="0.25">
      <c r="A363" s="159" t="s">
        <v>545</v>
      </c>
      <c r="B363" t="s">
        <v>107</v>
      </c>
      <c r="C363" t="s">
        <v>549</v>
      </c>
      <c r="D363" t="s">
        <v>1</v>
      </c>
      <c r="E363" t="s">
        <v>266</v>
      </c>
      <c r="H363" s="160">
        <f>'2. ICAAP Comparison'!C78</f>
        <v>0</v>
      </c>
    </row>
    <row r="364" spans="1:8" x14ac:dyDescent="0.25">
      <c r="A364" s="159" t="s">
        <v>546</v>
      </c>
      <c r="B364" t="s">
        <v>107</v>
      </c>
      <c r="C364" t="s">
        <v>549</v>
      </c>
      <c r="D364" t="s">
        <v>1</v>
      </c>
      <c r="E364" t="s">
        <v>268</v>
      </c>
      <c r="H364" s="160">
        <f>'2. ICAAP Comparison'!C79</f>
        <v>0</v>
      </c>
    </row>
    <row r="365" spans="1:8" x14ac:dyDescent="0.25">
      <c r="A365" s="159" t="s">
        <v>547</v>
      </c>
      <c r="B365" t="s">
        <v>107</v>
      </c>
      <c r="C365" t="s">
        <v>549</v>
      </c>
      <c r="D365" t="s">
        <v>1</v>
      </c>
      <c r="E365" t="s">
        <v>91</v>
      </c>
      <c r="H365" s="160">
        <f>'2. ICAAP Comparison'!C80</f>
        <v>0</v>
      </c>
    </row>
    <row r="366" spans="1:8" x14ac:dyDescent="0.25">
      <c r="A366" s="159" t="s">
        <v>548</v>
      </c>
      <c r="B366" t="s">
        <v>107</v>
      </c>
      <c r="C366" t="s">
        <v>549</v>
      </c>
      <c r="D366" t="s">
        <v>1</v>
      </c>
      <c r="E366" t="s">
        <v>49</v>
      </c>
      <c r="H366" s="160">
        <f>'2. ICAAP Comparison'!C82</f>
        <v>0</v>
      </c>
    </row>
    <row r="368" spans="1:8" x14ac:dyDescent="0.25">
      <c r="A368" s="159" t="s">
        <v>551</v>
      </c>
      <c r="B368" t="s">
        <v>107</v>
      </c>
      <c r="C368" t="s">
        <v>550</v>
      </c>
      <c r="D368" t="s">
        <v>1</v>
      </c>
      <c r="E368" t="s">
        <v>149</v>
      </c>
      <c r="H368" s="160">
        <f>'2. ICAAP Comparison'!D9</f>
        <v>0</v>
      </c>
    </row>
    <row r="369" spans="1:8" x14ac:dyDescent="0.25">
      <c r="A369" s="159" t="s">
        <v>552</v>
      </c>
      <c r="B369" t="s">
        <v>107</v>
      </c>
      <c r="C369" t="s">
        <v>550</v>
      </c>
      <c r="D369" t="s">
        <v>1</v>
      </c>
      <c r="E369" t="s">
        <v>149</v>
      </c>
      <c r="F369" t="s">
        <v>473</v>
      </c>
      <c r="H369" s="160">
        <f>'2. ICAAP Comparison'!D10</f>
        <v>0</v>
      </c>
    </row>
    <row r="370" spans="1:8" x14ac:dyDescent="0.25">
      <c r="A370" s="159" t="s">
        <v>553</v>
      </c>
      <c r="B370" t="s">
        <v>107</v>
      </c>
      <c r="C370" t="s">
        <v>550</v>
      </c>
      <c r="D370" t="s">
        <v>1</v>
      </c>
      <c r="E370" t="s">
        <v>149</v>
      </c>
      <c r="F370" t="s">
        <v>474</v>
      </c>
      <c r="H370" s="160">
        <f>'2. ICAAP Comparison'!D11</f>
        <v>0</v>
      </c>
    </row>
    <row r="371" spans="1:8" x14ac:dyDescent="0.25">
      <c r="A371" s="159" t="s">
        <v>554</v>
      </c>
      <c r="B371" t="s">
        <v>107</v>
      </c>
      <c r="C371" t="s">
        <v>550</v>
      </c>
      <c r="D371" t="s">
        <v>1</v>
      </c>
      <c r="E371" t="s">
        <v>149</v>
      </c>
      <c r="F371" t="s">
        <v>475</v>
      </c>
      <c r="H371" s="160">
        <f>'2. ICAAP Comparison'!D12</f>
        <v>0</v>
      </c>
    </row>
    <row r="372" spans="1:8" x14ac:dyDescent="0.25">
      <c r="A372" s="159" t="s">
        <v>555</v>
      </c>
      <c r="B372" t="s">
        <v>107</v>
      </c>
      <c r="C372" t="s">
        <v>550</v>
      </c>
      <c r="D372" t="s">
        <v>1</v>
      </c>
      <c r="E372" t="s">
        <v>106</v>
      </c>
      <c r="H372" s="160">
        <f>'2. ICAAP Comparison'!D13</f>
        <v>0</v>
      </c>
    </row>
    <row r="373" spans="1:8" x14ac:dyDescent="0.25">
      <c r="A373" s="159" t="s">
        <v>556</v>
      </c>
      <c r="B373" t="s">
        <v>107</v>
      </c>
      <c r="C373" t="s">
        <v>550</v>
      </c>
      <c r="D373" t="s">
        <v>1</v>
      </c>
      <c r="E373" t="s">
        <v>2</v>
      </c>
      <c r="H373" s="160">
        <f>'2. ICAAP Comparison'!D14</f>
        <v>0</v>
      </c>
    </row>
    <row r="374" spans="1:8" x14ac:dyDescent="0.25">
      <c r="A374" s="159" t="s">
        <v>557</v>
      </c>
      <c r="B374" t="s">
        <v>107</v>
      </c>
      <c r="C374" t="s">
        <v>550</v>
      </c>
      <c r="D374" t="s">
        <v>1</v>
      </c>
      <c r="E374" t="s">
        <v>3</v>
      </c>
      <c r="H374" s="160">
        <f>'2. ICAAP Comparison'!D15</f>
        <v>0</v>
      </c>
    </row>
    <row r="375" spans="1:8" x14ac:dyDescent="0.25">
      <c r="A375" s="159" t="s">
        <v>558</v>
      </c>
      <c r="B375" t="s">
        <v>107</v>
      </c>
      <c r="C375" t="s">
        <v>550</v>
      </c>
      <c r="D375" t="s">
        <v>1</v>
      </c>
      <c r="E375" t="s">
        <v>85</v>
      </c>
      <c r="H375" s="160">
        <f>'2. ICAAP Comparison'!D16</f>
        <v>0</v>
      </c>
    </row>
    <row r="376" spans="1:8" x14ac:dyDescent="0.25">
      <c r="A376" s="159" t="s">
        <v>559</v>
      </c>
      <c r="B376" t="s">
        <v>107</v>
      </c>
      <c r="C376" t="s">
        <v>550</v>
      </c>
      <c r="D376" t="s">
        <v>1</v>
      </c>
      <c r="E376" t="s">
        <v>123</v>
      </c>
      <c r="H376" s="160">
        <f>'2. ICAAP Comparison'!D17</f>
        <v>0</v>
      </c>
    </row>
    <row r="377" spans="1:8" x14ac:dyDescent="0.25">
      <c r="A377" s="159" t="s">
        <v>560</v>
      </c>
      <c r="B377" t="s">
        <v>107</v>
      </c>
      <c r="C377" t="s">
        <v>550</v>
      </c>
      <c r="D377" t="s">
        <v>1</v>
      </c>
      <c r="E377" t="s">
        <v>112</v>
      </c>
      <c r="H377" s="160">
        <f>'2. ICAAP Comparison'!D18</f>
        <v>0</v>
      </c>
    </row>
    <row r="378" spans="1:8" x14ac:dyDescent="0.25">
      <c r="A378" s="159" t="s">
        <v>561</v>
      </c>
      <c r="B378" t="s">
        <v>107</v>
      </c>
      <c r="C378" t="s">
        <v>550</v>
      </c>
      <c r="D378" t="s">
        <v>1</v>
      </c>
      <c r="E378" t="s">
        <v>109</v>
      </c>
      <c r="H378" s="160">
        <f>'2. ICAAP Comparison'!D19</f>
        <v>0</v>
      </c>
    </row>
    <row r="379" spans="1:8" x14ac:dyDescent="0.25">
      <c r="A379" s="159" t="s">
        <v>562</v>
      </c>
      <c r="B379" t="s">
        <v>107</v>
      </c>
      <c r="C379" t="s">
        <v>550</v>
      </c>
      <c r="D379" t="s">
        <v>1</v>
      </c>
      <c r="E379" t="s">
        <v>110</v>
      </c>
      <c r="H379" s="160">
        <f>'2. ICAAP Comparison'!D20</f>
        <v>0</v>
      </c>
    </row>
    <row r="380" spans="1:8" x14ac:dyDescent="0.25">
      <c r="A380" s="159" t="s">
        <v>563</v>
      </c>
      <c r="B380" t="s">
        <v>107</v>
      </c>
      <c r="C380" t="s">
        <v>550</v>
      </c>
      <c r="D380" t="s">
        <v>1</v>
      </c>
      <c r="E380" t="s">
        <v>111</v>
      </c>
      <c r="H380" s="160">
        <f>'2. ICAAP Comparison'!D21</f>
        <v>0</v>
      </c>
    </row>
    <row r="381" spans="1:8" x14ac:dyDescent="0.25">
      <c r="A381" s="159" t="s">
        <v>564</v>
      </c>
      <c r="B381" t="s">
        <v>107</v>
      </c>
      <c r="C381" t="s">
        <v>550</v>
      </c>
      <c r="D381" t="s">
        <v>1</v>
      </c>
      <c r="E381" t="s">
        <v>139</v>
      </c>
      <c r="H381" s="160">
        <f>'2. ICAAP Comparison'!D22</f>
        <v>0</v>
      </c>
    </row>
    <row r="382" spans="1:8" x14ac:dyDescent="0.25">
      <c r="A382" s="159" t="s">
        <v>565</v>
      </c>
      <c r="B382" t="s">
        <v>107</v>
      </c>
      <c r="C382" t="s">
        <v>550</v>
      </c>
      <c r="D382" t="s">
        <v>1</v>
      </c>
      <c r="E382" t="s">
        <v>6</v>
      </c>
      <c r="H382" s="160">
        <f>'2. ICAAP Comparison'!D24</f>
        <v>0</v>
      </c>
    </row>
    <row r="383" spans="1:8" x14ac:dyDescent="0.25">
      <c r="A383" s="159" t="s">
        <v>566</v>
      </c>
      <c r="B383" t="s">
        <v>107</v>
      </c>
      <c r="C383" t="s">
        <v>550</v>
      </c>
      <c r="D383" t="s">
        <v>1</v>
      </c>
      <c r="E383" t="s">
        <v>6</v>
      </c>
      <c r="F383" t="s">
        <v>165</v>
      </c>
      <c r="H383" s="160">
        <f>'2. ICAAP Comparison'!D25</f>
        <v>0</v>
      </c>
    </row>
    <row r="384" spans="1:8" x14ac:dyDescent="0.25">
      <c r="A384" s="159" t="s">
        <v>567</v>
      </c>
      <c r="B384" t="s">
        <v>107</v>
      </c>
      <c r="C384" t="s">
        <v>550</v>
      </c>
      <c r="D384" t="s">
        <v>1</v>
      </c>
      <c r="E384" t="s">
        <v>6</v>
      </c>
      <c r="F384" t="s">
        <v>165</v>
      </c>
      <c r="G384" t="s">
        <v>167</v>
      </c>
      <c r="H384" s="160">
        <f>'2. ICAAP Comparison'!D26</f>
        <v>0</v>
      </c>
    </row>
    <row r="385" spans="1:8" x14ac:dyDescent="0.25">
      <c r="A385" s="159" t="s">
        <v>568</v>
      </c>
      <c r="B385" t="s">
        <v>107</v>
      </c>
      <c r="C385" t="s">
        <v>550</v>
      </c>
      <c r="D385" t="s">
        <v>1</v>
      </c>
      <c r="E385" t="s">
        <v>6</v>
      </c>
      <c r="F385" t="s">
        <v>165</v>
      </c>
      <c r="G385" t="s">
        <v>169</v>
      </c>
      <c r="H385" s="160">
        <f>'2. ICAAP Comparison'!D27</f>
        <v>0</v>
      </c>
    </row>
    <row r="386" spans="1:8" x14ac:dyDescent="0.25">
      <c r="A386" s="159" t="s">
        <v>569</v>
      </c>
      <c r="B386" t="s">
        <v>107</v>
      </c>
      <c r="C386" t="s">
        <v>550</v>
      </c>
      <c r="D386" t="s">
        <v>1</v>
      </c>
      <c r="E386" t="s">
        <v>6</v>
      </c>
      <c r="F386" t="s">
        <v>165</v>
      </c>
      <c r="G386" t="s">
        <v>171</v>
      </c>
      <c r="H386" s="160">
        <f>'2. ICAAP Comparison'!D28</f>
        <v>0</v>
      </c>
    </row>
    <row r="387" spans="1:8" x14ac:dyDescent="0.25">
      <c r="A387" s="159" t="s">
        <v>570</v>
      </c>
      <c r="B387" t="s">
        <v>107</v>
      </c>
      <c r="C387" t="s">
        <v>550</v>
      </c>
      <c r="D387" t="s">
        <v>1</v>
      </c>
      <c r="E387" t="s">
        <v>6</v>
      </c>
      <c r="F387" t="s">
        <v>165</v>
      </c>
      <c r="G387" t="s">
        <v>173</v>
      </c>
      <c r="H387" s="160">
        <f>'2. ICAAP Comparison'!D29</f>
        <v>0</v>
      </c>
    </row>
    <row r="388" spans="1:8" x14ac:dyDescent="0.25">
      <c r="A388" s="159" t="s">
        <v>571</v>
      </c>
      <c r="B388" t="s">
        <v>107</v>
      </c>
      <c r="C388" t="s">
        <v>550</v>
      </c>
      <c r="D388" t="s">
        <v>1</v>
      </c>
      <c r="E388" t="s">
        <v>6</v>
      </c>
      <c r="F388" t="s">
        <v>165</v>
      </c>
      <c r="G388" t="s">
        <v>175</v>
      </c>
      <c r="H388" s="160">
        <f>'2. ICAAP Comparison'!D30</f>
        <v>0</v>
      </c>
    </row>
    <row r="389" spans="1:8" x14ac:dyDescent="0.25">
      <c r="A389" s="159" t="s">
        <v>572</v>
      </c>
      <c r="B389" t="s">
        <v>107</v>
      </c>
      <c r="C389" t="s">
        <v>550</v>
      </c>
      <c r="D389" t="s">
        <v>1</v>
      </c>
      <c r="E389" t="s">
        <v>6</v>
      </c>
      <c r="F389" t="s">
        <v>177</v>
      </c>
      <c r="H389" s="160">
        <f>'2. ICAAP Comparison'!D31</f>
        <v>0</v>
      </c>
    </row>
    <row r="390" spans="1:8" x14ac:dyDescent="0.25">
      <c r="A390" s="159" t="s">
        <v>573</v>
      </c>
      <c r="B390" t="s">
        <v>107</v>
      </c>
      <c r="C390" t="s">
        <v>550</v>
      </c>
      <c r="D390" t="s">
        <v>1</v>
      </c>
      <c r="E390" t="s">
        <v>7</v>
      </c>
      <c r="H390" s="160">
        <f>'2. ICAAP Comparison'!D32</f>
        <v>0</v>
      </c>
    </row>
    <row r="391" spans="1:8" x14ac:dyDescent="0.25">
      <c r="A391" s="159" t="s">
        <v>574</v>
      </c>
      <c r="B391" t="s">
        <v>107</v>
      </c>
      <c r="C391" t="s">
        <v>550</v>
      </c>
      <c r="D391" t="s">
        <v>1</v>
      </c>
      <c r="E391" t="s">
        <v>7</v>
      </c>
      <c r="F391" t="s">
        <v>180</v>
      </c>
      <c r="G391" t="s">
        <v>181</v>
      </c>
      <c r="H391" s="160">
        <f>'2. ICAAP Comparison'!D33</f>
        <v>0</v>
      </c>
    </row>
    <row r="392" spans="1:8" x14ac:dyDescent="0.25">
      <c r="A392" s="159" t="s">
        <v>575</v>
      </c>
      <c r="B392" t="s">
        <v>107</v>
      </c>
      <c r="C392" t="s">
        <v>550</v>
      </c>
      <c r="D392" t="s">
        <v>1</v>
      </c>
      <c r="E392" t="s">
        <v>7</v>
      </c>
      <c r="F392" t="s">
        <v>180</v>
      </c>
      <c r="G392" t="s">
        <v>183</v>
      </c>
      <c r="H392" s="160">
        <f>'2. ICAAP Comparison'!D34</f>
        <v>0</v>
      </c>
    </row>
    <row r="393" spans="1:8" x14ac:dyDescent="0.25">
      <c r="A393" s="159" t="s">
        <v>576</v>
      </c>
      <c r="B393" t="s">
        <v>107</v>
      </c>
      <c r="C393" t="s">
        <v>550</v>
      </c>
      <c r="D393" t="s">
        <v>1</v>
      </c>
      <c r="E393" t="s">
        <v>7</v>
      </c>
      <c r="F393" t="s">
        <v>180</v>
      </c>
      <c r="G393" t="s">
        <v>185</v>
      </c>
      <c r="H393" s="160">
        <f>'2. ICAAP Comparison'!D35</f>
        <v>0</v>
      </c>
    </row>
    <row r="394" spans="1:8" x14ac:dyDescent="0.25">
      <c r="A394" s="159" t="s">
        <v>577</v>
      </c>
      <c r="B394" t="s">
        <v>107</v>
      </c>
      <c r="C394" t="s">
        <v>550</v>
      </c>
      <c r="D394" t="s">
        <v>1</v>
      </c>
      <c r="E394" t="s">
        <v>7</v>
      </c>
      <c r="F394" t="s">
        <v>180</v>
      </c>
      <c r="G394" t="s">
        <v>187</v>
      </c>
      <c r="H394" s="160">
        <f>'2. ICAAP Comparison'!D36</f>
        <v>0</v>
      </c>
    </row>
    <row r="395" spans="1:8" x14ac:dyDescent="0.25">
      <c r="A395" s="159" t="s">
        <v>578</v>
      </c>
      <c r="B395" t="s">
        <v>107</v>
      </c>
      <c r="C395" t="s">
        <v>550</v>
      </c>
      <c r="D395" t="s">
        <v>1</v>
      </c>
      <c r="E395" t="s">
        <v>7</v>
      </c>
      <c r="F395" t="s">
        <v>180</v>
      </c>
      <c r="G395" t="s">
        <v>189</v>
      </c>
      <c r="H395" s="160">
        <f>'2. ICAAP Comparison'!D37</f>
        <v>0</v>
      </c>
    </row>
    <row r="396" spans="1:8" x14ac:dyDescent="0.25">
      <c r="A396" s="159" t="s">
        <v>579</v>
      </c>
      <c r="B396" t="s">
        <v>107</v>
      </c>
      <c r="C396" t="s">
        <v>550</v>
      </c>
      <c r="D396" t="s">
        <v>1</v>
      </c>
      <c r="E396" t="s">
        <v>7</v>
      </c>
      <c r="F396" t="s">
        <v>180</v>
      </c>
      <c r="H396" s="160">
        <f>'2. ICAAP Comparison'!D38</f>
        <v>0</v>
      </c>
    </row>
    <row r="397" spans="1:8" x14ac:dyDescent="0.25">
      <c r="A397" s="159" t="s">
        <v>580</v>
      </c>
      <c r="B397" t="s">
        <v>107</v>
      </c>
      <c r="C397" t="s">
        <v>550</v>
      </c>
      <c r="D397" t="s">
        <v>1</v>
      </c>
      <c r="E397" t="s">
        <v>7</v>
      </c>
      <c r="F397" t="s">
        <v>192</v>
      </c>
      <c r="H397" s="160">
        <f>'2. ICAAP Comparison'!D39</f>
        <v>0</v>
      </c>
    </row>
    <row r="398" spans="1:8" x14ac:dyDescent="0.25">
      <c r="A398" s="159" t="s">
        <v>581</v>
      </c>
      <c r="B398" t="s">
        <v>107</v>
      </c>
      <c r="C398" t="s">
        <v>550</v>
      </c>
      <c r="D398" t="s">
        <v>1</v>
      </c>
      <c r="E398" t="s">
        <v>7</v>
      </c>
      <c r="F398" t="s">
        <v>194</v>
      </c>
      <c r="H398" s="160">
        <f>'2. ICAAP Comparison'!D40</f>
        <v>0</v>
      </c>
    </row>
    <row r="399" spans="1:8" x14ac:dyDescent="0.25">
      <c r="A399" s="159" t="s">
        <v>582</v>
      </c>
      <c r="B399" t="s">
        <v>107</v>
      </c>
      <c r="C399" t="s">
        <v>550</v>
      </c>
      <c r="D399" t="s">
        <v>1</v>
      </c>
      <c r="E399" t="s">
        <v>7</v>
      </c>
      <c r="F399" t="s">
        <v>196</v>
      </c>
      <c r="G399" t="s">
        <v>197</v>
      </c>
      <c r="H399" s="160">
        <f>'2. ICAAP Comparison'!D41</f>
        <v>0</v>
      </c>
    </row>
    <row r="400" spans="1:8" x14ac:dyDescent="0.25">
      <c r="A400" s="159" t="s">
        <v>583</v>
      </c>
      <c r="B400" t="s">
        <v>107</v>
      </c>
      <c r="C400" t="s">
        <v>550</v>
      </c>
      <c r="D400" t="s">
        <v>1</v>
      </c>
      <c r="E400" t="s">
        <v>7</v>
      </c>
      <c r="F400" t="s">
        <v>196</v>
      </c>
      <c r="G400" t="s">
        <v>199</v>
      </c>
      <c r="H400" s="160">
        <f>'2. ICAAP Comparison'!D42</f>
        <v>0</v>
      </c>
    </row>
    <row r="401" spans="1:8" x14ac:dyDescent="0.25">
      <c r="A401" s="159" t="s">
        <v>584</v>
      </c>
      <c r="B401" t="s">
        <v>107</v>
      </c>
      <c r="C401" t="s">
        <v>550</v>
      </c>
      <c r="D401" t="s">
        <v>1</v>
      </c>
      <c r="E401" t="s">
        <v>7</v>
      </c>
      <c r="F401" t="s">
        <v>196</v>
      </c>
      <c r="G401" t="s">
        <v>201</v>
      </c>
      <c r="H401" s="160">
        <f>'2. ICAAP Comparison'!D43</f>
        <v>0</v>
      </c>
    </row>
    <row r="402" spans="1:8" x14ac:dyDescent="0.25">
      <c r="A402" s="159" t="s">
        <v>585</v>
      </c>
      <c r="B402" t="s">
        <v>107</v>
      </c>
      <c r="C402" t="s">
        <v>550</v>
      </c>
      <c r="D402" t="s">
        <v>1</v>
      </c>
      <c r="E402" t="s">
        <v>7</v>
      </c>
      <c r="F402" t="s">
        <v>196</v>
      </c>
      <c r="G402" t="s">
        <v>203</v>
      </c>
      <c r="H402" s="160">
        <f>'2. ICAAP Comparison'!D44</f>
        <v>0</v>
      </c>
    </row>
    <row r="403" spans="1:8" x14ac:dyDescent="0.25">
      <c r="A403" s="159" t="s">
        <v>586</v>
      </c>
      <c r="B403" t="s">
        <v>107</v>
      </c>
      <c r="C403" t="s">
        <v>550</v>
      </c>
      <c r="D403" t="s">
        <v>1</v>
      </c>
      <c r="E403" t="s">
        <v>7</v>
      </c>
      <c r="F403" t="s">
        <v>196</v>
      </c>
      <c r="G403" t="s">
        <v>205</v>
      </c>
      <c r="H403" s="160">
        <f>'2. ICAAP Comparison'!D45</f>
        <v>0</v>
      </c>
    </row>
    <row r="404" spans="1:8" x14ac:dyDescent="0.25">
      <c r="A404" s="159" t="s">
        <v>587</v>
      </c>
      <c r="B404" t="s">
        <v>107</v>
      </c>
      <c r="C404" t="s">
        <v>550</v>
      </c>
      <c r="D404" t="s">
        <v>1</v>
      </c>
      <c r="E404" t="s">
        <v>7</v>
      </c>
      <c r="F404" t="s">
        <v>196</v>
      </c>
      <c r="G404" t="s">
        <v>207</v>
      </c>
      <c r="H404" s="160">
        <f>'2. ICAAP Comparison'!D46</f>
        <v>0</v>
      </c>
    </row>
    <row r="405" spans="1:8" x14ac:dyDescent="0.25">
      <c r="A405" s="159" t="s">
        <v>588</v>
      </c>
      <c r="B405" t="s">
        <v>107</v>
      </c>
      <c r="C405" t="s">
        <v>550</v>
      </c>
      <c r="D405" t="s">
        <v>1</v>
      </c>
      <c r="E405" t="s">
        <v>7</v>
      </c>
      <c r="F405" t="s">
        <v>196</v>
      </c>
      <c r="G405" t="s">
        <v>209</v>
      </c>
      <c r="H405" s="160">
        <f>'2. ICAAP Comparison'!D47</f>
        <v>0</v>
      </c>
    </row>
    <row r="406" spans="1:8" x14ac:dyDescent="0.25">
      <c r="A406" s="159" t="s">
        <v>589</v>
      </c>
      <c r="B406" t="s">
        <v>107</v>
      </c>
      <c r="C406" t="s">
        <v>550</v>
      </c>
      <c r="D406" t="s">
        <v>1</v>
      </c>
      <c r="E406" t="s">
        <v>7</v>
      </c>
      <c r="F406" t="s">
        <v>196</v>
      </c>
      <c r="H406" s="160">
        <f>'2. ICAAP Comparison'!D48</f>
        <v>0</v>
      </c>
    </row>
    <row r="407" spans="1:8" x14ac:dyDescent="0.25">
      <c r="A407" s="159" t="s">
        <v>590</v>
      </c>
      <c r="B407" t="s">
        <v>107</v>
      </c>
      <c r="C407" t="s">
        <v>550</v>
      </c>
      <c r="D407" t="s">
        <v>1</v>
      </c>
      <c r="E407" t="s">
        <v>7</v>
      </c>
      <c r="F407" t="s">
        <v>212</v>
      </c>
      <c r="H407" s="160">
        <f>'2. ICAAP Comparison'!D49</f>
        <v>0</v>
      </c>
    </row>
    <row r="408" spans="1:8" x14ac:dyDescent="0.25">
      <c r="A408" s="159" t="s">
        <v>591</v>
      </c>
      <c r="B408" t="s">
        <v>107</v>
      </c>
      <c r="C408" t="s">
        <v>550</v>
      </c>
      <c r="D408" t="s">
        <v>1</v>
      </c>
      <c r="E408" t="s">
        <v>8</v>
      </c>
      <c r="H408" s="160">
        <f>'2. ICAAP Comparison'!D50</f>
        <v>0</v>
      </c>
    </row>
    <row r="409" spans="1:8" x14ac:dyDescent="0.25">
      <c r="A409" s="159" t="s">
        <v>592</v>
      </c>
      <c r="B409" t="s">
        <v>107</v>
      </c>
      <c r="C409" t="s">
        <v>550</v>
      </c>
      <c r="D409" t="s">
        <v>1</v>
      </c>
      <c r="E409" t="s">
        <v>8</v>
      </c>
      <c r="F409" t="s">
        <v>215</v>
      </c>
      <c r="H409" s="160">
        <f>'2. ICAAP Comparison'!D51</f>
        <v>0</v>
      </c>
    </row>
    <row r="410" spans="1:8" x14ac:dyDescent="0.25">
      <c r="A410" s="159" t="s">
        <v>593</v>
      </c>
      <c r="B410" t="s">
        <v>107</v>
      </c>
      <c r="C410" t="s">
        <v>550</v>
      </c>
      <c r="D410" t="s">
        <v>1</v>
      </c>
      <c r="E410" t="s">
        <v>8</v>
      </c>
      <c r="F410" t="s">
        <v>215</v>
      </c>
      <c r="G410" t="s">
        <v>217</v>
      </c>
      <c r="H410" s="160">
        <f>'2. ICAAP Comparison'!D52</f>
        <v>0</v>
      </c>
    </row>
    <row r="411" spans="1:8" x14ac:dyDescent="0.25">
      <c r="A411" s="159" t="s">
        <v>594</v>
      </c>
      <c r="B411" t="s">
        <v>107</v>
      </c>
      <c r="C411" t="s">
        <v>550</v>
      </c>
      <c r="D411" t="s">
        <v>1</v>
      </c>
      <c r="E411" t="s">
        <v>8</v>
      </c>
      <c r="F411" t="s">
        <v>215</v>
      </c>
      <c r="G411" t="s">
        <v>219</v>
      </c>
      <c r="H411" s="160">
        <f>'2. ICAAP Comparison'!D53</f>
        <v>0</v>
      </c>
    </row>
    <row r="412" spans="1:8" x14ac:dyDescent="0.25">
      <c r="A412" s="159" t="s">
        <v>595</v>
      </c>
      <c r="B412" t="s">
        <v>107</v>
      </c>
      <c r="C412" t="s">
        <v>550</v>
      </c>
      <c r="D412" t="s">
        <v>1</v>
      </c>
      <c r="E412" t="s">
        <v>8</v>
      </c>
      <c r="F412" t="s">
        <v>215</v>
      </c>
      <c r="G412" t="s">
        <v>221</v>
      </c>
      <c r="H412" s="160">
        <f>'2. ICAAP Comparison'!D54</f>
        <v>0</v>
      </c>
    </row>
    <row r="413" spans="1:8" x14ac:dyDescent="0.25">
      <c r="A413" s="159" t="s">
        <v>596</v>
      </c>
      <c r="B413" t="s">
        <v>107</v>
      </c>
      <c r="C413" t="s">
        <v>550</v>
      </c>
      <c r="D413" t="s">
        <v>1</v>
      </c>
      <c r="E413" t="s">
        <v>8</v>
      </c>
      <c r="F413" t="s">
        <v>215</v>
      </c>
      <c r="G413" t="s">
        <v>223</v>
      </c>
      <c r="H413" s="160">
        <f>'2. ICAAP Comparison'!D55</f>
        <v>0</v>
      </c>
    </row>
    <row r="414" spans="1:8" x14ac:dyDescent="0.25">
      <c r="A414" s="159" t="s">
        <v>597</v>
      </c>
      <c r="B414" t="s">
        <v>107</v>
      </c>
      <c r="C414" t="s">
        <v>550</v>
      </c>
      <c r="D414" t="s">
        <v>1</v>
      </c>
      <c r="E414" t="s">
        <v>9</v>
      </c>
      <c r="H414" s="160">
        <f>'2. ICAAP Comparison'!D56</f>
        <v>0</v>
      </c>
    </row>
    <row r="415" spans="1:8" x14ac:dyDescent="0.25">
      <c r="A415" s="159" t="s">
        <v>598</v>
      </c>
      <c r="B415" t="s">
        <v>107</v>
      </c>
      <c r="C415" t="s">
        <v>550</v>
      </c>
      <c r="D415" t="s">
        <v>1</v>
      </c>
      <c r="E415" t="s">
        <v>9</v>
      </c>
      <c r="F415" t="s">
        <v>226</v>
      </c>
      <c r="H415" s="160">
        <f>'2. ICAAP Comparison'!D57</f>
        <v>0</v>
      </c>
    </row>
    <row r="416" spans="1:8" x14ac:dyDescent="0.25">
      <c r="A416" s="159" t="s">
        <v>599</v>
      </c>
      <c r="B416" t="s">
        <v>107</v>
      </c>
      <c r="C416" t="s">
        <v>550</v>
      </c>
      <c r="D416" t="s">
        <v>1</v>
      </c>
      <c r="E416" t="s">
        <v>9</v>
      </c>
      <c r="F416" t="s">
        <v>228</v>
      </c>
      <c r="H416" s="160">
        <f>'2. ICAAP Comparison'!D58</f>
        <v>0</v>
      </c>
    </row>
    <row r="417" spans="1:8" x14ac:dyDescent="0.25">
      <c r="A417" s="159" t="s">
        <v>600</v>
      </c>
      <c r="B417" t="s">
        <v>107</v>
      </c>
      <c r="C417" t="s">
        <v>550</v>
      </c>
      <c r="D417" t="s">
        <v>1</v>
      </c>
      <c r="E417" t="s">
        <v>9</v>
      </c>
      <c r="F417" t="s">
        <v>230</v>
      </c>
      <c r="H417" s="160">
        <f>'2. ICAAP Comparison'!D59</f>
        <v>0</v>
      </c>
    </row>
    <row r="418" spans="1:8" x14ac:dyDescent="0.25">
      <c r="A418" s="159" t="s">
        <v>601</v>
      </c>
      <c r="B418" t="s">
        <v>107</v>
      </c>
      <c r="C418" t="s">
        <v>550</v>
      </c>
      <c r="D418" t="s">
        <v>1</v>
      </c>
      <c r="E418" t="s">
        <v>9</v>
      </c>
      <c r="F418" t="s">
        <v>232</v>
      </c>
      <c r="H418" s="160">
        <f>'2. ICAAP Comparison'!D60</f>
        <v>0</v>
      </c>
    </row>
    <row r="419" spans="1:8" x14ac:dyDescent="0.25">
      <c r="A419" s="159" t="s">
        <v>602</v>
      </c>
      <c r="B419" t="s">
        <v>107</v>
      </c>
      <c r="C419" t="s">
        <v>550</v>
      </c>
      <c r="D419" t="s">
        <v>1</v>
      </c>
      <c r="E419" t="s">
        <v>9</v>
      </c>
      <c r="F419" t="s">
        <v>234</v>
      </c>
      <c r="H419" s="160">
        <f>'2. ICAAP Comparison'!D61</f>
        <v>0</v>
      </c>
    </row>
    <row r="420" spans="1:8" x14ac:dyDescent="0.25">
      <c r="A420" s="159" t="s">
        <v>603</v>
      </c>
      <c r="B420" t="s">
        <v>107</v>
      </c>
      <c r="C420" t="s">
        <v>550</v>
      </c>
      <c r="D420" t="s">
        <v>1</v>
      </c>
      <c r="E420" t="s">
        <v>9</v>
      </c>
      <c r="F420" t="s">
        <v>236</v>
      </c>
      <c r="H420" s="160">
        <f>'2. ICAAP Comparison'!D62</f>
        <v>0</v>
      </c>
    </row>
    <row r="421" spans="1:8" x14ac:dyDescent="0.25">
      <c r="A421" s="159" t="s">
        <v>604</v>
      </c>
      <c r="B421" t="s">
        <v>107</v>
      </c>
      <c r="C421" t="s">
        <v>550</v>
      </c>
      <c r="D421" t="s">
        <v>1</v>
      </c>
      <c r="E421" t="s">
        <v>9</v>
      </c>
      <c r="F421" t="s">
        <v>238</v>
      </c>
      <c r="H421" s="160">
        <f>'2. ICAAP Comparison'!D63</f>
        <v>0</v>
      </c>
    </row>
    <row r="422" spans="1:8" x14ac:dyDescent="0.25">
      <c r="A422" s="159" t="s">
        <v>605</v>
      </c>
      <c r="B422" t="s">
        <v>107</v>
      </c>
      <c r="C422" t="s">
        <v>550</v>
      </c>
      <c r="D422" t="s">
        <v>1</v>
      </c>
      <c r="E422" t="s">
        <v>9</v>
      </c>
      <c r="F422" t="s">
        <v>240</v>
      </c>
      <c r="H422" s="160">
        <f>'2. ICAAP Comparison'!D64</f>
        <v>0</v>
      </c>
    </row>
    <row r="423" spans="1:8" x14ac:dyDescent="0.25">
      <c r="A423" s="159" t="s">
        <v>606</v>
      </c>
      <c r="B423" t="s">
        <v>107</v>
      </c>
      <c r="C423" t="s">
        <v>550</v>
      </c>
      <c r="D423" t="s">
        <v>1</v>
      </c>
      <c r="E423" t="s">
        <v>9</v>
      </c>
      <c r="F423" t="s">
        <v>242</v>
      </c>
      <c r="H423" s="160">
        <f>'2. ICAAP Comparison'!D65</f>
        <v>0</v>
      </c>
    </row>
    <row r="424" spans="1:8" x14ac:dyDescent="0.25">
      <c r="A424" s="159" t="s">
        <v>607</v>
      </c>
      <c r="B424" t="s">
        <v>107</v>
      </c>
      <c r="C424" t="s">
        <v>550</v>
      </c>
      <c r="D424" t="s">
        <v>1</v>
      </c>
      <c r="E424" t="s">
        <v>9</v>
      </c>
      <c r="F424" t="s">
        <v>244</v>
      </c>
      <c r="H424" s="160">
        <f>'2. ICAAP Comparison'!D66</f>
        <v>0</v>
      </c>
    </row>
    <row r="425" spans="1:8" x14ac:dyDescent="0.25">
      <c r="A425" s="159" t="s">
        <v>608</v>
      </c>
      <c r="B425" t="s">
        <v>107</v>
      </c>
      <c r="C425" t="s">
        <v>550</v>
      </c>
      <c r="D425" t="s">
        <v>1</v>
      </c>
      <c r="E425" t="s">
        <v>9</v>
      </c>
      <c r="F425" t="s">
        <v>246</v>
      </c>
      <c r="H425" s="160">
        <f>'2. ICAAP Comparison'!D67</f>
        <v>0</v>
      </c>
    </row>
    <row r="426" spans="1:8" x14ac:dyDescent="0.25">
      <c r="A426" s="159" t="s">
        <v>609</v>
      </c>
      <c r="B426" t="s">
        <v>107</v>
      </c>
      <c r="C426" t="s">
        <v>550</v>
      </c>
      <c r="D426" t="s">
        <v>1</v>
      </c>
      <c r="E426" t="s">
        <v>9</v>
      </c>
      <c r="F426" t="s">
        <v>248</v>
      </c>
      <c r="H426" s="160">
        <f>'2. ICAAP Comparison'!D68</f>
        <v>0</v>
      </c>
    </row>
    <row r="427" spans="1:8" x14ac:dyDescent="0.25">
      <c r="A427" s="159" t="s">
        <v>610</v>
      </c>
      <c r="B427" t="s">
        <v>107</v>
      </c>
      <c r="C427" t="s">
        <v>550</v>
      </c>
      <c r="D427" t="s">
        <v>1</v>
      </c>
      <c r="E427" t="s">
        <v>9</v>
      </c>
      <c r="F427" t="s">
        <v>250</v>
      </c>
      <c r="H427" s="160">
        <f>'2. ICAAP Comparison'!D69</f>
        <v>0</v>
      </c>
    </row>
    <row r="428" spans="1:8" x14ac:dyDescent="0.25">
      <c r="A428" s="159" t="s">
        <v>611</v>
      </c>
      <c r="B428" t="s">
        <v>107</v>
      </c>
      <c r="C428" t="s">
        <v>550</v>
      </c>
      <c r="D428" t="s">
        <v>1</v>
      </c>
      <c r="E428" t="s">
        <v>9</v>
      </c>
      <c r="F428" t="s">
        <v>252</v>
      </c>
      <c r="H428" s="160">
        <f>'2. ICAAP Comparison'!D70</f>
        <v>0</v>
      </c>
    </row>
    <row r="429" spans="1:8" x14ac:dyDescent="0.25">
      <c r="A429" s="159" t="s">
        <v>612</v>
      </c>
      <c r="B429" t="s">
        <v>107</v>
      </c>
      <c r="C429" t="s">
        <v>550</v>
      </c>
      <c r="D429" t="s">
        <v>1</v>
      </c>
      <c r="E429" t="s">
        <v>9</v>
      </c>
      <c r="F429" t="s">
        <v>254</v>
      </c>
      <c r="H429" s="160">
        <f>'2. ICAAP Comparison'!D71</f>
        <v>0</v>
      </c>
    </row>
    <row r="430" spans="1:8" x14ac:dyDescent="0.25">
      <c r="A430" s="159" t="s">
        <v>613</v>
      </c>
      <c r="B430" t="s">
        <v>107</v>
      </c>
      <c r="C430" t="s">
        <v>550</v>
      </c>
      <c r="D430" t="s">
        <v>1</v>
      </c>
      <c r="E430" t="s">
        <v>9</v>
      </c>
      <c r="F430" t="s">
        <v>256</v>
      </c>
      <c r="H430" s="160">
        <f>'2. ICAAP Comparison'!D72</f>
        <v>0</v>
      </c>
    </row>
    <row r="431" spans="1:8" x14ac:dyDescent="0.25">
      <c r="A431" s="159" t="s">
        <v>614</v>
      </c>
      <c r="B431" t="s">
        <v>107</v>
      </c>
      <c r="C431" t="s">
        <v>550</v>
      </c>
      <c r="D431" t="s">
        <v>1</v>
      </c>
      <c r="E431" t="s">
        <v>9</v>
      </c>
      <c r="F431" t="s">
        <v>258</v>
      </c>
      <c r="H431" s="160">
        <f>'2. ICAAP Comparison'!D73</f>
        <v>0</v>
      </c>
    </row>
    <row r="432" spans="1:8" x14ac:dyDescent="0.25">
      <c r="A432" s="159" t="s">
        <v>615</v>
      </c>
      <c r="B432" t="s">
        <v>107</v>
      </c>
      <c r="C432" t="s">
        <v>550</v>
      </c>
      <c r="D432" t="s">
        <v>1</v>
      </c>
      <c r="E432" t="s">
        <v>9</v>
      </c>
      <c r="F432" t="s">
        <v>260</v>
      </c>
      <c r="H432" s="160">
        <f>'2. ICAAP Comparison'!D74</f>
        <v>0</v>
      </c>
    </row>
    <row r="433" spans="1:8" x14ac:dyDescent="0.25">
      <c r="A433" s="159" t="s">
        <v>616</v>
      </c>
      <c r="B433" t="s">
        <v>107</v>
      </c>
      <c r="C433" t="s">
        <v>550</v>
      </c>
      <c r="D433" t="s">
        <v>1</v>
      </c>
      <c r="E433" t="s">
        <v>9</v>
      </c>
      <c r="F433" t="s">
        <v>262</v>
      </c>
      <c r="H433" s="160">
        <f>'2. ICAAP Comparison'!D75</f>
        <v>0</v>
      </c>
    </row>
    <row r="434" spans="1:8" x14ac:dyDescent="0.25">
      <c r="A434" s="159" t="s">
        <v>617</v>
      </c>
      <c r="B434" t="s">
        <v>107</v>
      </c>
      <c r="C434" t="s">
        <v>550</v>
      </c>
      <c r="D434" t="s">
        <v>1</v>
      </c>
      <c r="E434" t="s">
        <v>103</v>
      </c>
      <c r="H434" s="160">
        <f>'2. ICAAP Comparison'!D76</f>
        <v>0</v>
      </c>
    </row>
    <row r="435" spans="1:8" x14ac:dyDescent="0.25">
      <c r="A435" s="159" t="s">
        <v>618</v>
      </c>
      <c r="B435" t="s">
        <v>107</v>
      </c>
      <c r="C435" t="s">
        <v>550</v>
      </c>
      <c r="D435" t="s">
        <v>1</v>
      </c>
      <c r="E435" t="s">
        <v>10</v>
      </c>
      <c r="H435" s="160">
        <f>'2. ICAAP Comparison'!D77</f>
        <v>0</v>
      </c>
    </row>
    <row r="436" spans="1:8" x14ac:dyDescent="0.25">
      <c r="A436" s="159" t="s">
        <v>619</v>
      </c>
      <c r="B436" t="s">
        <v>107</v>
      </c>
      <c r="C436" t="s">
        <v>550</v>
      </c>
      <c r="D436" t="s">
        <v>1</v>
      </c>
      <c r="E436" t="s">
        <v>266</v>
      </c>
      <c r="H436" s="160">
        <f>'2. ICAAP Comparison'!D78</f>
        <v>0</v>
      </c>
    </row>
    <row r="437" spans="1:8" x14ac:dyDescent="0.25">
      <c r="A437" s="159" t="s">
        <v>620</v>
      </c>
      <c r="B437" t="s">
        <v>107</v>
      </c>
      <c r="C437" t="s">
        <v>550</v>
      </c>
      <c r="D437" t="s">
        <v>1</v>
      </c>
      <c r="E437" t="s">
        <v>268</v>
      </c>
      <c r="H437" s="160">
        <f>'2. ICAAP Comparison'!D79</f>
        <v>0</v>
      </c>
    </row>
    <row r="438" spans="1:8" x14ac:dyDescent="0.25">
      <c r="A438" s="159" t="s">
        <v>621</v>
      </c>
      <c r="B438" t="s">
        <v>107</v>
      </c>
      <c r="C438" t="s">
        <v>550</v>
      </c>
      <c r="D438" t="s">
        <v>1</v>
      </c>
      <c r="E438" t="s">
        <v>91</v>
      </c>
      <c r="H438" s="160">
        <f>'2. ICAAP Comparison'!D80</f>
        <v>0</v>
      </c>
    </row>
    <row r="439" spans="1:8" x14ac:dyDescent="0.25">
      <c r="A439" s="159" t="s">
        <v>622</v>
      </c>
      <c r="B439" t="s">
        <v>107</v>
      </c>
      <c r="C439" t="s">
        <v>550</v>
      </c>
      <c r="D439" t="s">
        <v>1</v>
      </c>
      <c r="E439" t="s">
        <v>49</v>
      </c>
      <c r="H439" s="160">
        <f>'2. ICAAP Comparison'!D82</f>
        <v>0</v>
      </c>
    </row>
    <row r="441" spans="1:8" x14ac:dyDescent="0.25">
      <c r="A441" s="159" t="s">
        <v>624</v>
      </c>
      <c r="B441" t="s">
        <v>107</v>
      </c>
      <c r="C441" t="s">
        <v>623</v>
      </c>
      <c r="D441" t="s">
        <v>1</v>
      </c>
      <c r="E441" t="s">
        <v>149</v>
      </c>
      <c r="H441" s="160">
        <f>'2. ICAAP Comparison'!E9</f>
        <v>0</v>
      </c>
    </row>
    <row r="442" spans="1:8" x14ac:dyDescent="0.25">
      <c r="A442" s="159" t="s">
        <v>625</v>
      </c>
      <c r="B442" t="s">
        <v>107</v>
      </c>
      <c r="C442" t="s">
        <v>623</v>
      </c>
      <c r="D442" t="s">
        <v>1</v>
      </c>
      <c r="E442" t="s">
        <v>149</v>
      </c>
      <c r="F442" t="s">
        <v>473</v>
      </c>
      <c r="H442" s="160">
        <f>'2. ICAAP Comparison'!E10</f>
        <v>0</v>
      </c>
    </row>
    <row r="443" spans="1:8" x14ac:dyDescent="0.25">
      <c r="A443" s="159" t="s">
        <v>626</v>
      </c>
      <c r="B443" t="s">
        <v>107</v>
      </c>
      <c r="C443" t="s">
        <v>623</v>
      </c>
      <c r="D443" t="s">
        <v>1</v>
      </c>
      <c r="E443" t="s">
        <v>149</v>
      </c>
      <c r="F443" t="s">
        <v>474</v>
      </c>
      <c r="H443" s="160">
        <f>'2. ICAAP Comparison'!E11</f>
        <v>0</v>
      </c>
    </row>
    <row r="444" spans="1:8" x14ac:dyDescent="0.25">
      <c r="A444" s="159" t="s">
        <v>627</v>
      </c>
      <c r="B444" t="s">
        <v>107</v>
      </c>
      <c r="C444" t="s">
        <v>623</v>
      </c>
      <c r="D444" t="s">
        <v>1</v>
      </c>
      <c r="E444" t="s">
        <v>149</v>
      </c>
      <c r="F444" t="s">
        <v>475</v>
      </c>
      <c r="H444" s="160">
        <f>'2. ICAAP Comparison'!E12</f>
        <v>0</v>
      </c>
    </row>
    <row r="445" spans="1:8" x14ac:dyDescent="0.25">
      <c r="A445" s="159" t="s">
        <v>628</v>
      </c>
      <c r="B445" t="s">
        <v>107</v>
      </c>
      <c r="C445" t="s">
        <v>623</v>
      </c>
      <c r="D445" t="s">
        <v>1</v>
      </c>
      <c r="E445" t="s">
        <v>106</v>
      </c>
      <c r="H445" s="160">
        <f>'2. ICAAP Comparison'!E13</f>
        <v>0</v>
      </c>
    </row>
    <row r="446" spans="1:8" x14ac:dyDescent="0.25">
      <c r="A446" s="159" t="s">
        <v>629</v>
      </c>
      <c r="B446" t="s">
        <v>107</v>
      </c>
      <c r="C446" t="s">
        <v>623</v>
      </c>
      <c r="D446" t="s">
        <v>1</v>
      </c>
      <c r="E446" t="s">
        <v>2</v>
      </c>
      <c r="H446" s="160">
        <f>'2. ICAAP Comparison'!E14</f>
        <v>0</v>
      </c>
    </row>
    <row r="447" spans="1:8" x14ac:dyDescent="0.25">
      <c r="A447" s="159" t="s">
        <v>630</v>
      </c>
      <c r="B447" t="s">
        <v>107</v>
      </c>
      <c r="C447" t="s">
        <v>623</v>
      </c>
      <c r="D447" t="s">
        <v>1</v>
      </c>
      <c r="E447" t="s">
        <v>3</v>
      </c>
      <c r="H447" s="160">
        <f>'2. ICAAP Comparison'!E15</f>
        <v>0</v>
      </c>
    </row>
    <row r="448" spans="1:8" x14ac:dyDescent="0.25">
      <c r="A448" s="159" t="s">
        <v>631</v>
      </c>
      <c r="B448" t="s">
        <v>107</v>
      </c>
      <c r="C448" t="s">
        <v>623</v>
      </c>
      <c r="D448" t="s">
        <v>1</v>
      </c>
      <c r="E448" t="s">
        <v>85</v>
      </c>
      <c r="H448" s="160">
        <f>'2. ICAAP Comparison'!E16</f>
        <v>0</v>
      </c>
    </row>
    <row r="449" spans="1:8" x14ac:dyDescent="0.25">
      <c r="A449" s="159" t="s">
        <v>632</v>
      </c>
      <c r="B449" t="s">
        <v>107</v>
      </c>
      <c r="C449" t="s">
        <v>623</v>
      </c>
      <c r="D449" t="s">
        <v>1</v>
      </c>
      <c r="E449" t="s">
        <v>123</v>
      </c>
      <c r="H449" s="160">
        <f>'2. ICAAP Comparison'!E17</f>
        <v>0</v>
      </c>
    </row>
    <row r="450" spans="1:8" x14ac:dyDescent="0.25">
      <c r="A450" s="159" t="s">
        <v>633</v>
      </c>
      <c r="B450" t="s">
        <v>107</v>
      </c>
      <c r="C450" t="s">
        <v>623</v>
      </c>
      <c r="D450" t="s">
        <v>1</v>
      </c>
      <c r="E450" t="s">
        <v>112</v>
      </c>
      <c r="H450" s="160">
        <f>'2. ICAAP Comparison'!E18</f>
        <v>0</v>
      </c>
    </row>
    <row r="451" spans="1:8" x14ac:dyDescent="0.25">
      <c r="A451" s="159" t="s">
        <v>634</v>
      </c>
      <c r="B451" t="s">
        <v>107</v>
      </c>
      <c r="C451" t="s">
        <v>623</v>
      </c>
      <c r="D451" t="s">
        <v>1</v>
      </c>
      <c r="E451" t="s">
        <v>109</v>
      </c>
      <c r="H451" s="160">
        <f>'2. ICAAP Comparison'!E19</f>
        <v>0</v>
      </c>
    </row>
    <row r="452" spans="1:8" x14ac:dyDescent="0.25">
      <c r="A452" s="159" t="s">
        <v>635</v>
      </c>
      <c r="B452" t="s">
        <v>107</v>
      </c>
      <c r="C452" t="s">
        <v>623</v>
      </c>
      <c r="D452" t="s">
        <v>1</v>
      </c>
      <c r="E452" t="s">
        <v>110</v>
      </c>
      <c r="H452" s="160">
        <f>'2. ICAAP Comparison'!E20</f>
        <v>0</v>
      </c>
    </row>
    <row r="453" spans="1:8" x14ac:dyDescent="0.25">
      <c r="A453" s="159" t="s">
        <v>636</v>
      </c>
      <c r="B453" t="s">
        <v>107</v>
      </c>
      <c r="C453" t="s">
        <v>623</v>
      </c>
      <c r="D453" t="s">
        <v>1</v>
      </c>
      <c r="E453" t="s">
        <v>111</v>
      </c>
      <c r="H453" s="160">
        <f>'2. ICAAP Comparison'!E21</f>
        <v>0</v>
      </c>
    </row>
    <row r="454" spans="1:8" x14ac:dyDescent="0.25">
      <c r="A454" s="159" t="s">
        <v>637</v>
      </c>
      <c r="B454" t="s">
        <v>107</v>
      </c>
      <c r="C454" t="s">
        <v>623</v>
      </c>
      <c r="D454" t="s">
        <v>1</v>
      </c>
      <c r="E454" t="s">
        <v>139</v>
      </c>
      <c r="H454" s="160">
        <f>'2. ICAAP Comparison'!E22</f>
        <v>0</v>
      </c>
    </row>
    <row r="455" spans="1:8" x14ac:dyDescent="0.25">
      <c r="A455" s="159" t="s">
        <v>638</v>
      </c>
      <c r="B455" t="s">
        <v>107</v>
      </c>
      <c r="C455" t="s">
        <v>623</v>
      </c>
      <c r="D455" t="s">
        <v>1</v>
      </c>
      <c r="E455" t="s">
        <v>6</v>
      </c>
      <c r="H455" s="160">
        <f>'2. ICAAP Comparison'!E24</f>
        <v>0</v>
      </c>
    </row>
    <row r="456" spans="1:8" x14ac:dyDescent="0.25">
      <c r="A456" s="159" t="s">
        <v>639</v>
      </c>
      <c r="B456" t="s">
        <v>107</v>
      </c>
      <c r="C456" t="s">
        <v>623</v>
      </c>
      <c r="D456" t="s">
        <v>1</v>
      </c>
      <c r="E456" t="s">
        <v>6</v>
      </c>
      <c r="F456" t="s">
        <v>165</v>
      </c>
      <c r="H456" s="160">
        <f>'2. ICAAP Comparison'!E25</f>
        <v>0</v>
      </c>
    </row>
    <row r="457" spans="1:8" x14ac:dyDescent="0.25">
      <c r="A457" s="159" t="s">
        <v>640</v>
      </c>
      <c r="B457" t="s">
        <v>107</v>
      </c>
      <c r="C457" t="s">
        <v>623</v>
      </c>
      <c r="D457" t="s">
        <v>1</v>
      </c>
      <c r="E457" t="s">
        <v>6</v>
      </c>
      <c r="F457" t="s">
        <v>165</v>
      </c>
      <c r="G457" t="s">
        <v>167</v>
      </c>
      <c r="H457" s="160">
        <f>'2. ICAAP Comparison'!E26</f>
        <v>0</v>
      </c>
    </row>
    <row r="458" spans="1:8" x14ac:dyDescent="0.25">
      <c r="A458" s="159" t="s">
        <v>641</v>
      </c>
      <c r="B458" t="s">
        <v>107</v>
      </c>
      <c r="C458" t="s">
        <v>623</v>
      </c>
      <c r="D458" t="s">
        <v>1</v>
      </c>
      <c r="E458" t="s">
        <v>6</v>
      </c>
      <c r="F458" t="s">
        <v>165</v>
      </c>
      <c r="G458" t="s">
        <v>169</v>
      </c>
      <c r="H458" s="160">
        <f>'2. ICAAP Comparison'!E27</f>
        <v>0</v>
      </c>
    </row>
    <row r="459" spans="1:8" x14ac:dyDescent="0.25">
      <c r="A459" s="159" t="s">
        <v>642</v>
      </c>
      <c r="B459" t="s">
        <v>107</v>
      </c>
      <c r="C459" t="s">
        <v>623</v>
      </c>
      <c r="D459" t="s">
        <v>1</v>
      </c>
      <c r="E459" t="s">
        <v>6</v>
      </c>
      <c r="F459" t="s">
        <v>165</v>
      </c>
      <c r="G459" t="s">
        <v>171</v>
      </c>
      <c r="H459" s="160">
        <f>'2. ICAAP Comparison'!E28</f>
        <v>0</v>
      </c>
    </row>
    <row r="460" spans="1:8" x14ac:dyDescent="0.25">
      <c r="A460" s="159" t="s">
        <v>643</v>
      </c>
      <c r="B460" t="s">
        <v>107</v>
      </c>
      <c r="C460" t="s">
        <v>623</v>
      </c>
      <c r="D460" t="s">
        <v>1</v>
      </c>
      <c r="E460" t="s">
        <v>6</v>
      </c>
      <c r="F460" t="s">
        <v>165</v>
      </c>
      <c r="G460" t="s">
        <v>173</v>
      </c>
      <c r="H460" s="160">
        <f>'2. ICAAP Comparison'!E29</f>
        <v>0</v>
      </c>
    </row>
    <row r="461" spans="1:8" x14ac:dyDescent="0.25">
      <c r="A461" s="159" t="s">
        <v>644</v>
      </c>
      <c r="B461" t="s">
        <v>107</v>
      </c>
      <c r="C461" t="s">
        <v>623</v>
      </c>
      <c r="D461" t="s">
        <v>1</v>
      </c>
      <c r="E461" t="s">
        <v>6</v>
      </c>
      <c r="F461" t="s">
        <v>165</v>
      </c>
      <c r="G461" t="s">
        <v>175</v>
      </c>
      <c r="H461" s="160">
        <f>'2. ICAAP Comparison'!E30</f>
        <v>0</v>
      </c>
    </row>
    <row r="462" spans="1:8" x14ac:dyDescent="0.25">
      <c r="A462" s="159" t="s">
        <v>645</v>
      </c>
      <c r="B462" t="s">
        <v>107</v>
      </c>
      <c r="C462" t="s">
        <v>623</v>
      </c>
      <c r="D462" t="s">
        <v>1</v>
      </c>
      <c r="E462" t="s">
        <v>6</v>
      </c>
      <c r="F462" t="s">
        <v>177</v>
      </c>
      <c r="H462" s="160">
        <f>'2. ICAAP Comparison'!E31</f>
        <v>0</v>
      </c>
    </row>
    <row r="463" spans="1:8" x14ac:dyDescent="0.25">
      <c r="A463" s="159" t="s">
        <v>646</v>
      </c>
      <c r="B463" t="s">
        <v>107</v>
      </c>
      <c r="C463" t="s">
        <v>623</v>
      </c>
      <c r="D463" t="s">
        <v>1</v>
      </c>
      <c r="E463" t="s">
        <v>7</v>
      </c>
      <c r="H463" s="160">
        <f>'2. ICAAP Comparison'!E32</f>
        <v>0</v>
      </c>
    </row>
    <row r="464" spans="1:8" x14ac:dyDescent="0.25">
      <c r="A464" s="159" t="s">
        <v>647</v>
      </c>
      <c r="B464" t="s">
        <v>107</v>
      </c>
      <c r="C464" t="s">
        <v>623</v>
      </c>
      <c r="D464" t="s">
        <v>1</v>
      </c>
      <c r="E464" t="s">
        <v>7</v>
      </c>
      <c r="F464" t="s">
        <v>180</v>
      </c>
      <c r="G464" t="s">
        <v>181</v>
      </c>
      <c r="H464" s="160">
        <f>'2. ICAAP Comparison'!E33</f>
        <v>0</v>
      </c>
    </row>
    <row r="465" spans="1:8" x14ac:dyDescent="0.25">
      <c r="A465" s="159" t="s">
        <v>648</v>
      </c>
      <c r="B465" t="s">
        <v>107</v>
      </c>
      <c r="C465" t="s">
        <v>623</v>
      </c>
      <c r="D465" t="s">
        <v>1</v>
      </c>
      <c r="E465" t="s">
        <v>7</v>
      </c>
      <c r="F465" t="s">
        <v>180</v>
      </c>
      <c r="G465" t="s">
        <v>183</v>
      </c>
      <c r="H465" s="160">
        <f>'2. ICAAP Comparison'!E34</f>
        <v>0</v>
      </c>
    </row>
    <row r="466" spans="1:8" x14ac:dyDescent="0.25">
      <c r="A466" s="159" t="s">
        <v>649</v>
      </c>
      <c r="B466" t="s">
        <v>107</v>
      </c>
      <c r="C466" t="s">
        <v>623</v>
      </c>
      <c r="D466" t="s">
        <v>1</v>
      </c>
      <c r="E466" t="s">
        <v>7</v>
      </c>
      <c r="F466" t="s">
        <v>180</v>
      </c>
      <c r="G466" t="s">
        <v>185</v>
      </c>
      <c r="H466" s="160">
        <f>'2. ICAAP Comparison'!E35</f>
        <v>0</v>
      </c>
    </row>
    <row r="467" spans="1:8" x14ac:dyDescent="0.25">
      <c r="A467" s="159" t="s">
        <v>650</v>
      </c>
      <c r="B467" t="s">
        <v>107</v>
      </c>
      <c r="C467" t="s">
        <v>623</v>
      </c>
      <c r="D467" t="s">
        <v>1</v>
      </c>
      <c r="E467" t="s">
        <v>7</v>
      </c>
      <c r="F467" t="s">
        <v>180</v>
      </c>
      <c r="G467" t="s">
        <v>187</v>
      </c>
      <c r="H467" s="160">
        <f>'2. ICAAP Comparison'!E36</f>
        <v>0</v>
      </c>
    </row>
    <row r="468" spans="1:8" x14ac:dyDescent="0.25">
      <c r="A468" s="159" t="s">
        <v>651</v>
      </c>
      <c r="B468" t="s">
        <v>107</v>
      </c>
      <c r="C468" t="s">
        <v>623</v>
      </c>
      <c r="D468" t="s">
        <v>1</v>
      </c>
      <c r="E468" t="s">
        <v>7</v>
      </c>
      <c r="F468" t="s">
        <v>180</v>
      </c>
      <c r="G468" t="s">
        <v>189</v>
      </c>
      <c r="H468" s="160">
        <f>'2. ICAAP Comparison'!E37</f>
        <v>0</v>
      </c>
    </row>
    <row r="469" spans="1:8" x14ac:dyDescent="0.25">
      <c r="A469" s="159" t="s">
        <v>652</v>
      </c>
      <c r="B469" t="s">
        <v>107</v>
      </c>
      <c r="C469" t="s">
        <v>623</v>
      </c>
      <c r="D469" t="s">
        <v>1</v>
      </c>
      <c r="E469" t="s">
        <v>7</v>
      </c>
      <c r="F469" t="s">
        <v>180</v>
      </c>
      <c r="H469" s="160">
        <f>'2. ICAAP Comparison'!E38</f>
        <v>0</v>
      </c>
    </row>
    <row r="470" spans="1:8" x14ac:dyDescent="0.25">
      <c r="A470" s="159" t="s">
        <v>653</v>
      </c>
      <c r="B470" t="s">
        <v>107</v>
      </c>
      <c r="C470" t="s">
        <v>623</v>
      </c>
      <c r="D470" t="s">
        <v>1</v>
      </c>
      <c r="E470" t="s">
        <v>7</v>
      </c>
      <c r="F470" t="s">
        <v>192</v>
      </c>
      <c r="H470" s="160">
        <f>'2. ICAAP Comparison'!E39</f>
        <v>0</v>
      </c>
    </row>
    <row r="471" spans="1:8" x14ac:dyDescent="0.25">
      <c r="A471" s="159" t="s">
        <v>654</v>
      </c>
      <c r="B471" t="s">
        <v>107</v>
      </c>
      <c r="C471" t="s">
        <v>623</v>
      </c>
      <c r="D471" t="s">
        <v>1</v>
      </c>
      <c r="E471" t="s">
        <v>7</v>
      </c>
      <c r="F471" t="s">
        <v>194</v>
      </c>
      <c r="H471" s="160">
        <f>'2. ICAAP Comparison'!E40</f>
        <v>0</v>
      </c>
    </row>
    <row r="472" spans="1:8" x14ac:dyDescent="0.25">
      <c r="A472" s="159" t="s">
        <v>655</v>
      </c>
      <c r="B472" t="s">
        <v>107</v>
      </c>
      <c r="C472" t="s">
        <v>623</v>
      </c>
      <c r="D472" t="s">
        <v>1</v>
      </c>
      <c r="E472" t="s">
        <v>7</v>
      </c>
      <c r="F472" t="s">
        <v>196</v>
      </c>
      <c r="G472" t="s">
        <v>197</v>
      </c>
      <c r="H472" s="160">
        <f>'2. ICAAP Comparison'!E41</f>
        <v>0</v>
      </c>
    </row>
    <row r="473" spans="1:8" x14ac:dyDescent="0.25">
      <c r="A473" s="159" t="s">
        <v>656</v>
      </c>
      <c r="B473" t="s">
        <v>107</v>
      </c>
      <c r="C473" t="s">
        <v>623</v>
      </c>
      <c r="D473" t="s">
        <v>1</v>
      </c>
      <c r="E473" t="s">
        <v>7</v>
      </c>
      <c r="F473" t="s">
        <v>196</v>
      </c>
      <c r="G473" t="s">
        <v>199</v>
      </c>
      <c r="H473" s="160">
        <f>'2. ICAAP Comparison'!E42</f>
        <v>0</v>
      </c>
    </row>
    <row r="474" spans="1:8" x14ac:dyDescent="0.25">
      <c r="A474" s="159" t="s">
        <v>657</v>
      </c>
      <c r="B474" t="s">
        <v>107</v>
      </c>
      <c r="C474" t="s">
        <v>623</v>
      </c>
      <c r="D474" t="s">
        <v>1</v>
      </c>
      <c r="E474" t="s">
        <v>7</v>
      </c>
      <c r="F474" t="s">
        <v>196</v>
      </c>
      <c r="G474" t="s">
        <v>201</v>
      </c>
      <c r="H474" s="160">
        <f>'2. ICAAP Comparison'!E43</f>
        <v>0</v>
      </c>
    </row>
    <row r="475" spans="1:8" x14ac:dyDescent="0.25">
      <c r="A475" s="159" t="s">
        <v>658</v>
      </c>
      <c r="B475" t="s">
        <v>107</v>
      </c>
      <c r="C475" t="s">
        <v>623</v>
      </c>
      <c r="D475" t="s">
        <v>1</v>
      </c>
      <c r="E475" t="s">
        <v>7</v>
      </c>
      <c r="F475" t="s">
        <v>196</v>
      </c>
      <c r="G475" t="s">
        <v>203</v>
      </c>
      <c r="H475" s="160">
        <f>'2. ICAAP Comparison'!E44</f>
        <v>0</v>
      </c>
    </row>
    <row r="476" spans="1:8" x14ac:dyDescent="0.25">
      <c r="A476" s="159" t="s">
        <v>659</v>
      </c>
      <c r="B476" t="s">
        <v>107</v>
      </c>
      <c r="C476" t="s">
        <v>623</v>
      </c>
      <c r="D476" t="s">
        <v>1</v>
      </c>
      <c r="E476" t="s">
        <v>7</v>
      </c>
      <c r="F476" t="s">
        <v>196</v>
      </c>
      <c r="G476" t="s">
        <v>205</v>
      </c>
      <c r="H476" s="160">
        <f>'2. ICAAP Comparison'!E45</f>
        <v>0</v>
      </c>
    </row>
    <row r="477" spans="1:8" x14ac:dyDescent="0.25">
      <c r="A477" s="159" t="s">
        <v>660</v>
      </c>
      <c r="B477" t="s">
        <v>107</v>
      </c>
      <c r="C477" t="s">
        <v>623</v>
      </c>
      <c r="D477" t="s">
        <v>1</v>
      </c>
      <c r="E477" t="s">
        <v>7</v>
      </c>
      <c r="F477" t="s">
        <v>196</v>
      </c>
      <c r="G477" t="s">
        <v>207</v>
      </c>
      <c r="H477" s="160">
        <f>'2. ICAAP Comparison'!E46</f>
        <v>0</v>
      </c>
    </row>
    <row r="478" spans="1:8" x14ac:dyDescent="0.25">
      <c r="A478" s="159" t="s">
        <v>661</v>
      </c>
      <c r="B478" t="s">
        <v>107</v>
      </c>
      <c r="C478" t="s">
        <v>623</v>
      </c>
      <c r="D478" t="s">
        <v>1</v>
      </c>
      <c r="E478" t="s">
        <v>7</v>
      </c>
      <c r="F478" t="s">
        <v>196</v>
      </c>
      <c r="G478" t="s">
        <v>209</v>
      </c>
      <c r="H478" s="160">
        <f>'2. ICAAP Comparison'!E47</f>
        <v>0</v>
      </c>
    </row>
    <row r="479" spans="1:8" x14ac:dyDescent="0.25">
      <c r="A479" s="159" t="s">
        <v>662</v>
      </c>
      <c r="B479" t="s">
        <v>107</v>
      </c>
      <c r="C479" t="s">
        <v>623</v>
      </c>
      <c r="D479" t="s">
        <v>1</v>
      </c>
      <c r="E479" t="s">
        <v>7</v>
      </c>
      <c r="F479" t="s">
        <v>196</v>
      </c>
      <c r="H479" s="160">
        <f>'2. ICAAP Comparison'!E48</f>
        <v>0</v>
      </c>
    </row>
    <row r="480" spans="1:8" x14ac:dyDescent="0.25">
      <c r="A480" s="159" t="s">
        <v>663</v>
      </c>
      <c r="B480" t="s">
        <v>107</v>
      </c>
      <c r="C480" t="s">
        <v>623</v>
      </c>
      <c r="D480" t="s">
        <v>1</v>
      </c>
      <c r="E480" t="s">
        <v>7</v>
      </c>
      <c r="F480" t="s">
        <v>212</v>
      </c>
      <c r="H480" s="160">
        <f>'2. ICAAP Comparison'!E49</f>
        <v>0</v>
      </c>
    </row>
    <row r="481" spans="1:8" x14ac:dyDescent="0.25">
      <c r="A481" s="159" t="s">
        <v>664</v>
      </c>
      <c r="B481" t="s">
        <v>107</v>
      </c>
      <c r="C481" t="s">
        <v>623</v>
      </c>
      <c r="D481" t="s">
        <v>1</v>
      </c>
      <c r="E481" t="s">
        <v>8</v>
      </c>
      <c r="H481" s="160">
        <f>'2. ICAAP Comparison'!E50</f>
        <v>0</v>
      </c>
    </row>
    <row r="482" spans="1:8" x14ac:dyDescent="0.25">
      <c r="A482" s="159" t="s">
        <v>665</v>
      </c>
      <c r="B482" t="s">
        <v>107</v>
      </c>
      <c r="C482" t="s">
        <v>623</v>
      </c>
      <c r="D482" t="s">
        <v>1</v>
      </c>
      <c r="E482" t="s">
        <v>8</v>
      </c>
      <c r="F482" t="s">
        <v>215</v>
      </c>
      <c r="H482" s="160">
        <f>'2. ICAAP Comparison'!E51</f>
        <v>0</v>
      </c>
    </row>
    <row r="483" spans="1:8" x14ac:dyDescent="0.25">
      <c r="A483" s="159" t="s">
        <v>666</v>
      </c>
      <c r="B483" t="s">
        <v>107</v>
      </c>
      <c r="C483" t="s">
        <v>623</v>
      </c>
      <c r="D483" t="s">
        <v>1</v>
      </c>
      <c r="E483" t="s">
        <v>8</v>
      </c>
      <c r="F483" t="s">
        <v>215</v>
      </c>
      <c r="G483" t="s">
        <v>217</v>
      </c>
      <c r="H483" s="160">
        <f>'2. ICAAP Comparison'!E52</f>
        <v>0</v>
      </c>
    </row>
    <row r="484" spans="1:8" x14ac:dyDescent="0.25">
      <c r="A484" s="159" t="s">
        <v>667</v>
      </c>
      <c r="B484" t="s">
        <v>107</v>
      </c>
      <c r="C484" t="s">
        <v>623</v>
      </c>
      <c r="D484" t="s">
        <v>1</v>
      </c>
      <c r="E484" t="s">
        <v>8</v>
      </c>
      <c r="F484" t="s">
        <v>215</v>
      </c>
      <c r="G484" t="s">
        <v>219</v>
      </c>
      <c r="H484" s="160">
        <f>'2. ICAAP Comparison'!E53</f>
        <v>0</v>
      </c>
    </row>
    <row r="485" spans="1:8" x14ac:dyDescent="0.25">
      <c r="A485" s="159" t="s">
        <v>668</v>
      </c>
      <c r="B485" t="s">
        <v>107</v>
      </c>
      <c r="C485" t="s">
        <v>623</v>
      </c>
      <c r="D485" t="s">
        <v>1</v>
      </c>
      <c r="E485" t="s">
        <v>8</v>
      </c>
      <c r="F485" t="s">
        <v>215</v>
      </c>
      <c r="G485" t="s">
        <v>221</v>
      </c>
      <c r="H485" s="160">
        <f>'2. ICAAP Comparison'!E54</f>
        <v>0</v>
      </c>
    </row>
    <row r="486" spans="1:8" x14ac:dyDescent="0.25">
      <c r="A486" s="159" t="s">
        <v>669</v>
      </c>
      <c r="B486" t="s">
        <v>107</v>
      </c>
      <c r="C486" t="s">
        <v>623</v>
      </c>
      <c r="D486" t="s">
        <v>1</v>
      </c>
      <c r="E486" t="s">
        <v>8</v>
      </c>
      <c r="F486" t="s">
        <v>215</v>
      </c>
      <c r="G486" t="s">
        <v>223</v>
      </c>
      <c r="H486" s="160">
        <f>'2. ICAAP Comparison'!E55</f>
        <v>0</v>
      </c>
    </row>
    <row r="487" spans="1:8" x14ac:dyDescent="0.25">
      <c r="A487" s="159" t="s">
        <v>670</v>
      </c>
      <c r="B487" t="s">
        <v>107</v>
      </c>
      <c r="C487" t="s">
        <v>623</v>
      </c>
      <c r="D487" t="s">
        <v>1</v>
      </c>
      <c r="E487" t="s">
        <v>9</v>
      </c>
      <c r="H487" s="160">
        <f>'2. ICAAP Comparison'!E56</f>
        <v>0</v>
      </c>
    </row>
    <row r="488" spans="1:8" x14ac:dyDescent="0.25">
      <c r="A488" s="159" t="s">
        <v>671</v>
      </c>
      <c r="B488" t="s">
        <v>107</v>
      </c>
      <c r="C488" t="s">
        <v>623</v>
      </c>
      <c r="D488" t="s">
        <v>1</v>
      </c>
      <c r="E488" t="s">
        <v>9</v>
      </c>
      <c r="F488" t="s">
        <v>226</v>
      </c>
      <c r="H488" s="160">
        <f>'2. ICAAP Comparison'!E57</f>
        <v>0</v>
      </c>
    </row>
    <row r="489" spans="1:8" x14ac:dyDescent="0.25">
      <c r="A489" s="159" t="s">
        <v>672</v>
      </c>
      <c r="B489" t="s">
        <v>107</v>
      </c>
      <c r="C489" t="s">
        <v>623</v>
      </c>
      <c r="D489" t="s">
        <v>1</v>
      </c>
      <c r="E489" t="s">
        <v>9</v>
      </c>
      <c r="F489" t="s">
        <v>228</v>
      </c>
      <c r="H489" s="160">
        <f>'2. ICAAP Comparison'!E58</f>
        <v>0</v>
      </c>
    </row>
    <row r="490" spans="1:8" x14ac:dyDescent="0.25">
      <c r="A490" s="159" t="s">
        <v>673</v>
      </c>
      <c r="B490" t="s">
        <v>107</v>
      </c>
      <c r="C490" t="s">
        <v>623</v>
      </c>
      <c r="D490" t="s">
        <v>1</v>
      </c>
      <c r="E490" t="s">
        <v>9</v>
      </c>
      <c r="F490" t="s">
        <v>230</v>
      </c>
      <c r="H490" s="160">
        <f>'2. ICAAP Comparison'!E59</f>
        <v>0</v>
      </c>
    </row>
    <row r="491" spans="1:8" x14ac:dyDescent="0.25">
      <c r="A491" s="159" t="s">
        <v>674</v>
      </c>
      <c r="B491" t="s">
        <v>107</v>
      </c>
      <c r="C491" t="s">
        <v>623</v>
      </c>
      <c r="D491" t="s">
        <v>1</v>
      </c>
      <c r="E491" t="s">
        <v>9</v>
      </c>
      <c r="F491" t="s">
        <v>232</v>
      </c>
      <c r="H491" s="160">
        <f>'2. ICAAP Comparison'!E60</f>
        <v>0</v>
      </c>
    </row>
    <row r="492" spans="1:8" x14ac:dyDescent="0.25">
      <c r="A492" s="159" t="s">
        <v>675</v>
      </c>
      <c r="B492" t="s">
        <v>107</v>
      </c>
      <c r="C492" t="s">
        <v>623</v>
      </c>
      <c r="D492" t="s">
        <v>1</v>
      </c>
      <c r="E492" t="s">
        <v>9</v>
      </c>
      <c r="F492" t="s">
        <v>234</v>
      </c>
      <c r="H492" s="160">
        <f>'2. ICAAP Comparison'!E61</f>
        <v>0</v>
      </c>
    </row>
    <row r="493" spans="1:8" x14ac:dyDescent="0.25">
      <c r="A493" s="159" t="s">
        <v>676</v>
      </c>
      <c r="B493" t="s">
        <v>107</v>
      </c>
      <c r="C493" t="s">
        <v>623</v>
      </c>
      <c r="D493" t="s">
        <v>1</v>
      </c>
      <c r="E493" t="s">
        <v>9</v>
      </c>
      <c r="F493" t="s">
        <v>236</v>
      </c>
      <c r="H493" s="160">
        <f>'2. ICAAP Comparison'!E62</f>
        <v>0</v>
      </c>
    </row>
    <row r="494" spans="1:8" x14ac:dyDescent="0.25">
      <c r="A494" s="159" t="s">
        <v>677</v>
      </c>
      <c r="B494" t="s">
        <v>107</v>
      </c>
      <c r="C494" t="s">
        <v>623</v>
      </c>
      <c r="D494" t="s">
        <v>1</v>
      </c>
      <c r="E494" t="s">
        <v>9</v>
      </c>
      <c r="F494" t="s">
        <v>238</v>
      </c>
      <c r="H494" s="160">
        <f>'2. ICAAP Comparison'!E63</f>
        <v>0</v>
      </c>
    </row>
    <row r="495" spans="1:8" x14ac:dyDescent="0.25">
      <c r="A495" s="159" t="s">
        <v>678</v>
      </c>
      <c r="B495" t="s">
        <v>107</v>
      </c>
      <c r="C495" t="s">
        <v>623</v>
      </c>
      <c r="D495" t="s">
        <v>1</v>
      </c>
      <c r="E495" t="s">
        <v>9</v>
      </c>
      <c r="F495" t="s">
        <v>240</v>
      </c>
      <c r="H495" s="160">
        <f>'2. ICAAP Comparison'!E64</f>
        <v>0</v>
      </c>
    </row>
    <row r="496" spans="1:8" x14ac:dyDescent="0.25">
      <c r="A496" s="159" t="s">
        <v>679</v>
      </c>
      <c r="B496" t="s">
        <v>107</v>
      </c>
      <c r="C496" t="s">
        <v>623</v>
      </c>
      <c r="D496" t="s">
        <v>1</v>
      </c>
      <c r="E496" t="s">
        <v>9</v>
      </c>
      <c r="F496" t="s">
        <v>242</v>
      </c>
      <c r="H496" s="160">
        <f>'2. ICAAP Comparison'!E65</f>
        <v>0</v>
      </c>
    </row>
    <row r="497" spans="1:8" x14ac:dyDescent="0.25">
      <c r="A497" s="159" t="s">
        <v>680</v>
      </c>
      <c r="B497" t="s">
        <v>107</v>
      </c>
      <c r="C497" t="s">
        <v>623</v>
      </c>
      <c r="D497" t="s">
        <v>1</v>
      </c>
      <c r="E497" t="s">
        <v>9</v>
      </c>
      <c r="F497" t="s">
        <v>244</v>
      </c>
      <c r="H497" s="160">
        <f>'2. ICAAP Comparison'!E66</f>
        <v>0</v>
      </c>
    </row>
    <row r="498" spans="1:8" x14ac:dyDescent="0.25">
      <c r="A498" s="159" t="s">
        <v>681</v>
      </c>
      <c r="B498" t="s">
        <v>107</v>
      </c>
      <c r="C498" t="s">
        <v>623</v>
      </c>
      <c r="D498" t="s">
        <v>1</v>
      </c>
      <c r="E498" t="s">
        <v>9</v>
      </c>
      <c r="F498" t="s">
        <v>246</v>
      </c>
      <c r="H498" s="160">
        <f>'2. ICAAP Comparison'!E67</f>
        <v>0</v>
      </c>
    </row>
    <row r="499" spans="1:8" x14ac:dyDescent="0.25">
      <c r="A499" s="159" t="s">
        <v>682</v>
      </c>
      <c r="B499" t="s">
        <v>107</v>
      </c>
      <c r="C499" t="s">
        <v>623</v>
      </c>
      <c r="D499" t="s">
        <v>1</v>
      </c>
      <c r="E499" t="s">
        <v>9</v>
      </c>
      <c r="F499" t="s">
        <v>248</v>
      </c>
      <c r="H499" s="160">
        <f>'2. ICAAP Comparison'!E68</f>
        <v>0</v>
      </c>
    </row>
    <row r="500" spans="1:8" x14ac:dyDescent="0.25">
      <c r="A500" s="159" t="s">
        <v>683</v>
      </c>
      <c r="B500" t="s">
        <v>107</v>
      </c>
      <c r="C500" t="s">
        <v>623</v>
      </c>
      <c r="D500" t="s">
        <v>1</v>
      </c>
      <c r="E500" t="s">
        <v>9</v>
      </c>
      <c r="F500" t="s">
        <v>250</v>
      </c>
      <c r="H500" s="160">
        <f>'2. ICAAP Comparison'!E69</f>
        <v>0</v>
      </c>
    </row>
    <row r="501" spans="1:8" x14ac:dyDescent="0.25">
      <c r="A501" s="159" t="s">
        <v>684</v>
      </c>
      <c r="B501" t="s">
        <v>107</v>
      </c>
      <c r="C501" t="s">
        <v>623</v>
      </c>
      <c r="D501" t="s">
        <v>1</v>
      </c>
      <c r="E501" t="s">
        <v>9</v>
      </c>
      <c r="F501" t="s">
        <v>252</v>
      </c>
      <c r="H501" s="160">
        <f>'2. ICAAP Comparison'!E70</f>
        <v>0</v>
      </c>
    </row>
    <row r="502" spans="1:8" x14ac:dyDescent="0.25">
      <c r="A502" s="159" t="s">
        <v>685</v>
      </c>
      <c r="B502" t="s">
        <v>107</v>
      </c>
      <c r="C502" t="s">
        <v>623</v>
      </c>
      <c r="D502" t="s">
        <v>1</v>
      </c>
      <c r="E502" t="s">
        <v>9</v>
      </c>
      <c r="F502" t="s">
        <v>254</v>
      </c>
      <c r="H502" s="160">
        <f>'2. ICAAP Comparison'!E71</f>
        <v>0</v>
      </c>
    </row>
    <row r="503" spans="1:8" x14ac:dyDescent="0.25">
      <c r="A503" s="159" t="s">
        <v>686</v>
      </c>
      <c r="B503" t="s">
        <v>107</v>
      </c>
      <c r="C503" t="s">
        <v>623</v>
      </c>
      <c r="D503" t="s">
        <v>1</v>
      </c>
      <c r="E503" t="s">
        <v>9</v>
      </c>
      <c r="F503" t="s">
        <v>256</v>
      </c>
      <c r="H503" s="160">
        <f>'2. ICAAP Comparison'!E72</f>
        <v>0</v>
      </c>
    </row>
    <row r="504" spans="1:8" x14ac:dyDescent="0.25">
      <c r="A504" s="159" t="s">
        <v>687</v>
      </c>
      <c r="B504" t="s">
        <v>107</v>
      </c>
      <c r="C504" t="s">
        <v>623</v>
      </c>
      <c r="D504" t="s">
        <v>1</v>
      </c>
      <c r="E504" t="s">
        <v>9</v>
      </c>
      <c r="F504" t="s">
        <v>258</v>
      </c>
      <c r="H504" s="160">
        <f>'2. ICAAP Comparison'!E73</f>
        <v>0</v>
      </c>
    </row>
    <row r="505" spans="1:8" x14ac:dyDescent="0.25">
      <c r="A505" s="159" t="s">
        <v>688</v>
      </c>
      <c r="B505" t="s">
        <v>107</v>
      </c>
      <c r="C505" t="s">
        <v>623</v>
      </c>
      <c r="D505" t="s">
        <v>1</v>
      </c>
      <c r="E505" t="s">
        <v>9</v>
      </c>
      <c r="F505" t="s">
        <v>260</v>
      </c>
      <c r="H505" s="160">
        <f>'2. ICAAP Comparison'!E74</f>
        <v>0</v>
      </c>
    </row>
    <row r="506" spans="1:8" x14ac:dyDescent="0.25">
      <c r="A506" s="159" t="s">
        <v>689</v>
      </c>
      <c r="B506" t="s">
        <v>107</v>
      </c>
      <c r="C506" t="s">
        <v>623</v>
      </c>
      <c r="D506" t="s">
        <v>1</v>
      </c>
      <c r="E506" t="s">
        <v>9</v>
      </c>
      <c r="F506" t="s">
        <v>262</v>
      </c>
      <c r="H506" s="160">
        <f>'2. ICAAP Comparison'!E75</f>
        <v>0</v>
      </c>
    </row>
    <row r="507" spans="1:8" x14ac:dyDescent="0.25">
      <c r="A507" s="159" t="s">
        <v>690</v>
      </c>
      <c r="B507" t="s">
        <v>107</v>
      </c>
      <c r="C507" t="s">
        <v>623</v>
      </c>
      <c r="D507" t="s">
        <v>1</v>
      </c>
      <c r="E507" t="s">
        <v>103</v>
      </c>
      <c r="H507" s="160">
        <f>'2. ICAAP Comparison'!E76</f>
        <v>0</v>
      </c>
    </row>
    <row r="508" spans="1:8" x14ac:dyDescent="0.25">
      <c r="A508" s="159" t="s">
        <v>691</v>
      </c>
      <c r="B508" t="s">
        <v>107</v>
      </c>
      <c r="C508" t="s">
        <v>623</v>
      </c>
      <c r="D508" t="s">
        <v>1</v>
      </c>
      <c r="E508" t="s">
        <v>10</v>
      </c>
      <c r="H508" s="160">
        <f>'2. ICAAP Comparison'!E77</f>
        <v>0</v>
      </c>
    </row>
    <row r="509" spans="1:8" x14ac:dyDescent="0.25">
      <c r="A509" s="159" t="s">
        <v>692</v>
      </c>
      <c r="B509" t="s">
        <v>107</v>
      </c>
      <c r="C509" t="s">
        <v>623</v>
      </c>
      <c r="D509" t="s">
        <v>1</v>
      </c>
      <c r="E509" t="s">
        <v>266</v>
      </c>
      <c r="H509" s="160">
        <f>'2. ICAAP Comparison'!E78</f>
        <v>0</v>
      </c>
    </row>
    <row r="510" spans="1:8" x14ac:dyDescent="0.25">
      <c r="A510" s="159" t="s">
        <v>693</v>
      </c>
      <c r="B510" t="s">
        <v>107</v>
      </c>
      <c r="C510" t="s">
        <v>623</v>
      </c>
      <c r="D510" t="s">
        <v>1</v>
      </c>
      <c r="E510" t="s">
        <v>268</v>
      </c>
      <c r="H510" s="160">
        <f>'2. ICAAP Comparison'!E79</f>
        <v>0</v>
      </c>
    </row>
    <row r="511" spans="1:8" x14ac:dyDescent="0.25">
      <c r="A511" s="159" t="s">
        <v>694</v>
      </c>
      <c r="B511" t="s">
        <v>107</v>
      </c>
      <c r="C511" t="s">
        <v>623</v>
      </c>
      <c r="D511" t="s">
        <v>1</v>
      </c>
      <c r="E511" t="s">
        <v>91</v>
      </c>
      <c r="H511" s="160">
        <f>'2. ICAAP Comparison'!E80</f>
        <v>0</v>
      </c>
    </row>
    <row r="512" spans="1:8" x14ac:dyDescent="0.25">
      <c r="A512" s="159" t="s">
        <v>695</v>
      </c>
      <c r="B512" t="s">
        <v>107</v>
      </c>
      <c r="C512" t="s">
        <v>623</v>
      </c>
      <c r="D512" t="s">
        <v>1</v>
      </c>
      <c r="E512" t="s">
        <v>49</v>
      </c>
      <c r="H512" s="160">
        <f>'2. ICAAP Comparison'!E82</f>
        <v>0</v>
      </c>
    </row>
    <row r="514" spans="1:8" x14ac:dyDescent="0.25">
      <c r="A514" s="159" t="s">
        <v>696</v>
      </c>
      <c r="B514" t="s">
        <v>50</v>
      </c>
      <c r="C514" t="s">
        <v>57</v>
      </c>
      <c r="D514" t="s">
        <v>1</v>
      </c>
      <c r="E514" t="s">
        <v>149</v>
      </c>
      <c r="F514" t="s">
        <v>473</v>
      </c>
      <c r="H514" s="160">
        <f>'2. ICAAP Comparison'!F10</f>
        <v>0</v>
      </c>
    </row>
    <row r="515" spans="1:8" x14ac:dyDescent="0.25">
      <c r="A515" s="159" t="s">
        <v>697</v>
      </c>
      <c r="B515" t="s">
        <v>50</v>
      </c>
      <c r="C515" t="s">
        <v>57</v>
      </c>
      <c r="D515" t="s">
        <v>1</v>
      </c>
      <c r="E515" t="s">
        <v>149</v>
      </c>
      <c r="F515" t="s">
        <v>474</v>
      </c>
      <c r="H515" s="160">
        <f>'2. ICAAP Comparison'!F11</f>
        <v>0</v>
      </c>
    </row>
    <row r="516" spans="1:8" x14ac:dyDescent="0.25">
      <c r="A516" s="159" t="s">
        <v>698</v>
      </c>
      <c r="B516" t="s">
        <v>50</v>
      </c>
      <c r="C516" t="s">
        <v>57</v>
      </c>
      <c r="D516" t="s">
        <v>1</v>
      </c>
      <c r="E516" t="s">
        <v>149</v>
      </c>
      <c r="F516" t="s">
        <v>475</v>
      </c>
      <c r="H516" s="160">
        <f>'2. ICAAP Comparison'!F12</f>
        <v>0</v>
      </c>
    </row>
    <row r="517" spans="1:8" x14ac:dyDescent="0.25">
      <c r="A517" s="159" t="s">
        <v>699</v>
      </c>
      <c r="B517" t="s">
        <v>50</v>
      </c>
      <c r="C517" t="s">
        <v>57</v>
      </c>
      <c r="D517" t="s">
        <v>1</v>
      </c>
      <c r="E517" t="s">
        <v>106</v>
      </c>
      <c r="H517" s="160">
        <f>'2. ICAAP Comparison'!F13</f>
        <v>0</v>
      </c>
    </row>
    <row r="518" spans="1:8" x14ac:dyDescent="0.25">
      <c r="A518" s="159" t="s">
        <v>700</v>
      </c>
      <c r="B518" t="s">
        <v>50</v>
      </c>
      <c r="C518" t="s">
        <v>57</v>
      </c>
      <c r="D518" t="s">
        <v>1</v>
      </c>
      <c r="E518" t="s">
        <v>2</v>
      </c>
      <c r="H518" s="160">
        <f>'2. ICAAP Comparison'!F14</f>
        <v>0</v>
      </c>
    </row>
    <row r="519" spans="1:8" x14ac:dyDescent="0.25">
      <c r="A519" s="159" t="s">
        <v>701</v>
      </c>
      <c r="B519" t="s">
        <v>50</v>
      </c>
      <c r="C519" t="s">
        <v>57</v>
      </c>
      <c r="D519" t="s">
        <v>1</v>
      </c>
      <c r="E519" t="s">
        <v>3</v>
      </c>
      <c r="H519" s="160">
        <f>'2. ICAAP Comparison'!F15</f>
        <v>0</v>
      </c>
    </row>
    <row r="520" spans="1:8" x14ac:dyDescent="0.25">
      <c r="A520" s="159" t="s">
        <v>702</v>
      </c>
      <c r="B520" t="s">
        <v>50</v>
      </c>
      <c r="C520" t="s">
        <v>57</v>
      </c>
      <c r="D520" t="s">
        <v>1</v>
      </c>
      <c r="E520" t="s">
        <v>85</v>
      </c>
      <c r="H520" s="160">
        <f>'2. ICAAP Comparison'!F16</f>
        <v>0</v>
      </c>
    </row>
    <row r="521" spans="1:8" x14ac:dyDescent="0.25">
      <c r="A521" s="159" t="s">
        <v>703</v>
      </c>
      <c r="B521" t="s">
        <v>50</v>
      </c>
      <c r="C521" t="s">
        <v>57</v>
      </c>
      <c r="D521" t="s">
        <v>1</v>
      </c>
      <c r="E521" t="s">
        <v>123</v>
      </c>
      <c r="H521" s="160">
        <f>'2. ICAAP Comparison'!F17</f>
        <v>0</v>
      </c>
    </row>
    <row r="522" spans="1:8" x14ac:dyDescent="0.25">
      <c r="A522" s="159" t="s">
        <v>704</v>
      </c>
      <c r="B522" t="s">
        <v>50</v>
      </c>
      <c r="C522" t="s">
        <v>57</v>
      </c>
      <c r="D522" t="s">
        <v>1</v>
      </c>
      <c r="E522" t="s">
        <v>109</v>
      </c>
      <c r="H522" s="160">
        <f>'2. ICAAP Comparison'!F19</f>
        <v>0</v>
      </c>
    </row>
    <row r="523" spans="1:8" x14ac:dyDescent="0.25">
      <c r="A523" s="159" t="s">
        <v>705</v>
      </c>
      <c r="B523" t="s">
        <v>50</v>
      </c>
      <c r="C523" t="s">
        <v>57</v>
      </c>
      <c r="D523" t="s">
        <v>1</v>
      </c>
      <c r="E523" t="s">
        <v>110</v>
      </c>
      <c r="H523" s="160">
        <f>'2. ICAAP Comparison'!F20</f>
        <v>0</v>
      </c>
    </row>
    <row r="524" spans="1:8" x14ac:dyDescent="0.25">
      <c r="A524" s="159" t="s">
        <v>706</v>
      </c>
      <c r="B524" t="s">
        <v>50</v>
      </c>
      <c r="C524" t="s">
        <v>57</v>
      </c>
      <c r="D524" t="s">
        <v>1</v>
      </c>
      <c r="E524" t="s">
        <v>111</v>
      </c>
      <c r="H524" s="160">
        <f>'2. ICAAP Comparison'!F21</f>
        <v>0</v>
      </c>
    </row>
    <row r="525" spans="1:8" x14ac:dyDescent="0.25">
      <c r="A525" s="159" t="s">
        <v>707</v>
      </c>
      <c r="B525" t="s">
        <v>50</v>
      </c>
      <c r="C525" t="s">
        <v>57</v>
      </c>
      <c r="D525" t="s">
        <v>1</v>
      </c>
      <c r="E525" t="s">
        <v>6</v>
      </c>
      <c r="F525" t="s">
        <v>165</v>
      </c>
      <c r="H525" s="160">
        <f>'2. ICAAP Comparison'!F25</f>
        <v>0</v>
      </c>
    </row>
    <row r="526" spans="1:8" x14ac:dyDescent="0.25">
      <c r="A526" s="159" t="s">
        <v>708</v>
      </c>
      <c r="B526" t="s">
        <v>50</v>
      </c>
      <c r="C526" t="s">
        <v>57</v>
      </c>
      <c r="D526" t="s">
        <v>1</v>
      </c>
      <c r="E526" t="s">
        <v>6</v>
      </c>
      <c r="F526" t="s">
        <v>165</v>
      </c>
      <c r="G526" t="s">
        <v>167</v>
      </c>
      <c r="H526" s="160">
        <f>'2. ICAAP Comparison'!F26</f>
        <v>0</v>
      </c>
    </row>
    <row r="527" spans="1:8" x14ac:dyDescent="0.25">
      <c r="A527" s="159" t="s">
        <v>709</v>
      </c>
      <c r="B527" t="s">
        <v>50</v>
      </c>
      <c r="C527" t="s">
        <v>57</v>
      </c>
      <c r="D527" t="s">
        <v>1</v>
      </c>
      <c r="E527" t="s">
        <v>6</v>
      </c>
      <c r="F527" t="s">
        <v>165</v>
      </c>
      <c r="G527" t="s">
        <v>169</v>
      </c>
      <c r="H527" s="160">
        <f>'2. ICAAP Comparison'!F27</f>
        <v>0</v>
      </c>
    </row>
    <row r="528" spans="1:8" x14ac:dyDescent="0.25">
      <c r="A528" s="159" t="s">
        <v>710</v>
      </c>
      <c r="B528" t="s">
        <v>50</v>
      </c>
      <c r="C528" t="s">
        <v>57</v>
      </c>
      <c r="D528" t="s">
        <v>1</v>
      </c>
      <c r="E528" t="s">
        <v>6</v>
      </c>
      <c r="F528" t="s">
        <v>165</v>
      </c>
      <c r="G528" t="s">
        <v>171</v>
      </c>
      <c r="H528" s="160">
        <f>'2. ICAAP Comparison'!F28</f>
        <v>0</v>
      </c>
    </row>
    <row r="529" spans="1:8" x14ac:dyDescent="0.25">
      <c r="A529" s="159" t="s">
        <v>711</v>
      </c>
      <c r="B529" t="s">
        <v>50</v>
      </c>
      <c r="C529" t="s">
        <v>57</v>
      </c>
      <c r="D529" t="s">
        <v>1</v>
      </c>
      <c r="E529" t="s">
        <v>6</v>
      </c>
      <c r="F529" t="s">
        <v>165</v>
      </c>
      <c r="G529" t="s">
        <v>173</v>
      </c>
      <c r="H529" s="160">
        <f>'2. ICAAP Comparison'!F29</f>
        <v>0</v>
      </c>
    </row>
    <row r="530" spans="1:8" x14ac:dyDescent="0.25">
      <c r="A530" s="159" t="s">
        <v>712</v>
      </c>
      <c r="B530" t="s">
        <v>50</v>
      </c>
      <c r="C530" t="s">
        <v>57</v>
      </c>
      <c r="D530" t="s">
        <v>1</v>
      </c>
      <c r="E530" t="s">
        <v>6</v>
      </c>
      <c r="F530" t="s">
        <v>165</v>
      </c>
      <c r="G530" t="s">
        <v>175</v>
      </c>
      <c r="H530" s="160">
        <f>'2. ICAAP Comparison'!F30</f>
        <v>0</v>
      </c>
    </row>
    <row r="531" spans="1:8" x14ac:dyDescent="0.25">
      <c r="A531" s="159" t="s">
        <v>713</v>
      </c>
      <c r="B531" t="s">
        <v>50</v>
      </c>
      <c r="C531" t="s">
        <v>57</v>
      </c>
      <c r="D531" t="s">
        <v>1</v>
      </c>
      <c r="E531" t="s">
        <v>6</v>
      </c>
      <c r="F531" t="s">
        <v>177</v>
      </c>
      <c r="H531" s="160">
        <f>'2. ICAAP Comparison'!F31</f>
        <v>0</v>
      </c>
    </row>
    <row r="532" spans="1:8" x14ac:dyDescent="0.25">
      <c r="A532" s="159" t="s">
        <v>714</v>
      </c>
      <c r="B532" t="s">
        <v>50</v>
      </c>
      <c r="C532" t="s">
        <v>57</v>
      </c>
      <c r="D532" t="s">
        <v>1</v>
      </c>
      <c r="E532" t="s">
        <v>7</v>
      </c>
      <c r="F532" t="s">
        <v>180</v>
      </c>
      <c r="G532" t="s">
        <v>181</v>
      </c>
      <c r="H532" s="160">
        <f>'2. ICAAP Comparison'!F33</f>
        <v>0</v>
      </c>
    </row>
    <row r="533" spans="1:8" x14ac:dyDescent="0.25">
      <c r="A533" s="159" t="s">
        <v>715</v>
      </c>
      <c r="B533" t="s">
        <v>50</v>
      </c>
      <c r="C533" t="s">
        <v>57</v>
      </c>
      <c r="D533" t="s">
        <v>1</v>
      </c>
      <c r="E533" t="s">
        <v>7</v>
      </c>
      <c r="F533" t="s">
        <v>180</v>
      </c>
      <c r="G533" t="s">
        <v>183</v>
      </c>
      <c r="H533" s="160">
        <f>'2. ICAAP Comparison'!F34</f>
        <v>0</v>
      </c>
    </row>
    <row r="534" spans="1:8" x14ac:dyDescent="0.25">
      <c r="A534" s="159" t="s">
        <v>716</v>
      </c>
      <c r="B534" t="s">
        <v>50</v>
      </c>
      <c r="C534" t="s">
        <v>57</v>
      </c>
      <c r="D534" t="s">
        <v>1</v>
      </c>
      <c r="E534" t="s">
        <v>7</v>
      </c>
      <c r="F534" t="s">
        <v>180</v>
      </c>
      <c r="G534" t="s">
        <v>185</v>
      </c>
      <c r="H534" s="160">
        <f>'2. ICAAP Comparison'!F35</f>
        <v>0</v>
      </c>
    </row>
    <row r="535" spans="1:8" x14ac:dyDescent="0.25">
      <c r="A535" s="159" t="s">
        <v>717</v>
      </c>
      <c r="B535" t="s">
        <v>50</v>
      </c>
      <c r="C535" t="s">
        <v>57</v>
      </c>
      <c r="D535" t="s">
        <v>1</v>
      </c>
      <c r="E535" t="s">
        <v>7</v>
      </c>
      <c r="F535" t="s">
        <v>180</v>
      </c>
      <c r="G535" t="s">
        <v>187</v>
      </c>
      <c r="H535" s="160">
        <f>'2. ICAAP Comparison'!F36</f>
        <v>0</v>
      </c>
    </row>
    <row r="536" spans="1:8" x14ac:dyDescent="0.25">
      <c r="A536" s="159" t="s">
        <v>718</v>
      </c>
      <c r="B536" t="s">
        <v>50</v>
      </c>
      <c r="C536" t="s">
        <v>57</v>
      </c>
      <c r="D536" t="s">
        <v>1</v>
      </c>
      <c r="E536" t="s">
        <v>7</v>
      </c>
      <c r="F536" t="s">
        <v>180</v>
      </c>
      <c r="G536" t="s">
        <v>189</v>
      </c>
      <c r="H536" s="160">
        <f>'2. ICAAP Comparison'!F37</f>
        <v>0</v>
      </c>
    </row>
    <row r="537" spans="1:8" x14ac:dyDescent="0.25">
      <c r="A537" s="159" t="s">
        <v>719</v>
      </c>
      <c r="B537" t="s">
        <v>50</v>
      </c>
      <c r="C537" t="s">
        <v>57</v>
      </c>
      <c r="D537" t="s">
        <v>1</v>
      </c>
      <c r="E537" t="s">
        <v>7</v>
      </c>
      <c r="F537" t="s">
        <v>180</v>
      </c>
      <c r="H537" s="160">
        <f>'2. ICAAP Comparison'!F38</f>
        <v>0</v>
      </c>
    </row>
    <row r="538" spans="1:8" x14ac:dyDescent="0.25">
      <c r="A538" s="159" t="s">
        <v>720</v>
      </c>
      <c r="B538" t="s">
        <v>50</v>
      </c>
      <c r="C538" t="s">
        <v>57</v>
      </c>
      <c r="D538" t="s">
        <v>1</v>
      </c>
      <c r="E538" t="s">
        <v>7</v>
      </c>
      <c r="F538" t="s">
        <v>192</v>
      </c>
      <c r="H538" s="160">
        <f>'2. ICAAP Comparison'!F39</f>
        <v>0</v>
      </c>
    </row>
    <row r="539" spans="1:8" x14ac:dyDescent="0.25">
      <c r="A539" s="159" t="s">
        <v>721</v>
      </c>
      <c r="B539" t="s">
        <v>50</v>
      </c>
      <c r="C539" t="s">
        <v>57</v>
      </c>
      <c r="D539" t="s">
        <v>1</v>
      </c>
      <c r="E539" t="s">
        <v>7</v>
      </c>
      <c r="F539" t="s">
        <v>194</v>
      </c>
      <c r="H539" s="160">
        <f>'2. ICAAP Comparison'!F40</f>
        <v>0</v>
      </c>
    </row>
    <row r="540" spans="1:8" x14ac:dyDescent="0.25">
      <c r="A540" s="159" t="s">
        <v>722</v>
      </c>
      <c r="B540" t="s">
        <v>50</v>
      </c>
      <c r="C540" t="s">
        <v>57</v>
      </c>
      <c r="D540" t="s">
        <v>1</v>
      </c>
      <c r="E540" t="s">
        <v>7</v>
      </c>
      <c r="F540" t="s">
        <v>196</v>
      </c>
      <c r="G540" t="s">
        <v>197</v>
      </c>
      <c r="H540" s="160">
        <f>'2. ICAAP Comparison'!F41</f>
        <v>0</v>
      </c>
    </row>
    <row r="541" spans="1:8" x14ac:dyDescent="0.25">
      <c r="A541" s="159" t="s">
        <v>723</v>
      </c>
      <c r="B541" t="s">
        <v>50</v>
      </c>
      <c r="C541" t="s">
        <v>57</v>
      </c>
      <c r="D541" t="s">
        <v>1</v>
      </c>
      <c r="E541" t="s">
        <v>7</v>
      </c>
      <c r="F541" t="s">
        <v>196</v>
      </c>
      <c r="G541" t="s">
        <v>199</v>
      </c>
      <c r="H541" s="160">
        <f>'2. ICAAP Comparison'!F42</f>
        <v>0</v>
      </c>
    </row>
    <row r="542" spans="1:8" x14ac:dyDescent="0.25">
      <c r="A542" s="159" t="s">
        <v>724</v>
      </c>
      <c r="B542" t="s">
        <v>50</v>
      </c>
      <c r="C542" t="s">
        <v>57</v>
      </c>
      <c r="D542" t="s">
        <v>1</v>
      </c>
      <c r="E542" t="s">
        <v>7</v>
      </c>
      <c r="F542" t="s">
        <v>196</v>
      </c>
      <c r="G542" t="s">
        <v>201</v>
      </c>
      <c r="H542" s="160">
        <f>'2. ICAAP Comparison'!F43</f>
        <v>0</v>
      </c>
    </row>
    <row r="543" spans="1:8" x14ac:dyDescent="0.25">
      <c r="A543" s="159" t="s">
        <v>725</v>
      </c>
      <c r="B543" t="s">
        <v>50</v>
      </c>
      <c r="C543" t="s">
        <v>57</v>
      </c>
      <c r="D543" t="s">
        <v>1</v>
      </c>
      <c r="E543" t="s">
        <v>7</v>
      </c>
      <c r="F543" t="s">
        <v>196</v>
      </c>
      <c r="G543" t="s">
        <v>203</v>
      </c>
      <c r="H543" s="160">
        <f>'2. ICAAP Comparison'!F44</f>
        <v>0</v>
      </c>
    </row>
    <row r="544" spans="1:8" x14ac:dyDescent="0.25">
      <c r="A544" s="159" t="s">
        <v>726</v>
      </c>
      <c r="B544" t="s">
        <v>50</v>
      </c>
      <c r="C544" t="s">
        <v>57</v>
      </c>
      <c r="D544" t="s">
        <v>1</v>
      </c>
      <c r="E544" t="s">
        <v>7</v>
      </c>
      <c r="F544" t="s">
        <v>196</v>
      </c>
      <c r="G544" t="s">
        <v>205</v>
      </c>
      <c r="H544" s="160">
        <f>'2. ICAAP Comparison'!F45</f>
        <v>0</v>
      </c>
    </row>
    <row r="545" spans="1:8" x14ac:dyDescent="0.25">
      <c r="A545" s="159" t="s">
        <v>727</v>
      </c>
      <c r="B545" t="s">
        <v>50</v>
      </c>
      <c r="C545" t="s">
        <v>57</v>
      </c>
      <c r="D545" t="s">
        <v>1</v>
      </c>
      <c r="E545" t="s">
        <v>7</v>
      </c>
      <c r="F545" t="s">
        <v>196</v>
      </c>
      <c r="G545" t="s">
        <v>207</v>
      </c>
      <c r="H545" s="160">
        <f>'2. ICAAP Comparison'!F46</f>
        <v>0</v>
      </c>
    </row>
    <row r="546" spans="1:8" x14ac:dyDescent="0.25">
      <c r="A546" s="159" t="s">
        <v>728</v>
      </c>
      <c r="B546" t="s">
        <v>50</v>
      </c>
      <c r="C546" t="s">
        <v>57</v>
      </c>
      <c r="D546" t="s">
        <v>1</v>
      </c>
      <c r="E546" t="s">
        <v>7</v>
      </c>
      <c r="F546" t="s">
        <v>196</v>
      </c>
      <c r="G546" t="s">
        <v>209</v>
      </c>
      <c r="H546" s="160">
        <f>'2. ICAAP Comparison'!F47</f>
        <v>0</v>
      </c>
    </row>
    <row r="547" spans="1:8" x14ac:dyDescent="0.25">
      <c r="A547" s="159" t="s">
        <v>729</v>
      </c>
      <c r="B547" t="s">
        <v>50</v>
      </c>
      <c r="C547" t="s">
        <v>57</v>
      </c>
      <c r="D547" t="s">
        <v>1</v>
      </c>
      <c r="E547" t="s">
        <v>7</v>
      </c>
      <c r="F547" t="s">
        <v>196</v>
      </c>
      <c r="H547" s="160">
        <f>'2. ICAAP Comparison'!F48</f>
        <v>0</v>
      </c>
    </row>
    <row r="548" spans="1:8" x14ac:dyDescent="0.25">
      <c r="A548" s="159" t="s">
        <v>730</v>
      </c>
      <c r="B548" t="s">
        <v>50</v>
      </c>
      <c r="C548" t="s">
        <v>57</v>
      </c>
      <c r="D548" t="s">
        <v>1</v>
      </c>
      <c r="E548" t="s">
        <v>7</v>
      </c>
      <c r="F548" t="s">
        <v>212</v>
      </c>
      <c r="H548" s="160">
        <f>'2. ICAAP Comparison'!F49</f>
        <v>0</v>
      </c>
    </row>
    <row r="549" spans="1:8" x14ac:dyDescent="0.25">
      <c r="A549" s="159" t="s">
        <v>731</v>
      </c>
      <c r="B549" t="s">
        <v>50</v>
      </c>
      <c r="C549" t="s">
        <v>57</v>
      </c>
      <c r="D549" t="s">
        <v>1</v>
      </c>
      <c r="E549" t="s">
        <v>8</v>
      </c>
      <c r="F549" t="s">
        <v>215</v>
      </c>
      <c r="H549" s="160">
        <f>'2. ICAAP Comparison'!F51</f>
        <v>0</v>
      </c>
    </row>
    <row r="550" spans="1:8" x14ac:dyDescent="0.25">
      <c r="A550" s="159" t="s">
        <v>732</v>
      </c>
      <c r="B550" t="s">
        <v>50</v>
      </c>
      <c r="C550" t="s">
        <v>57</v>
      </c>
      <c r="D550" t="s">
        <v>1</v>
      </c>
      <c r="E550" t="s">
        <v>8</v>
      </c>
      <c r="F550" t="s">
        <v>215</v>
      </c>
      <c r="G550" t="s">
        <v>217</v>
      </c>
      <c r="H550" s="160">
        <f>'2. ICAAP Comparison'!F52</f>
        <v>0</v>
      </c>
    </row>
    <row r="551" spans="1:8" x14ac:dyDescent="0.25">
      <c r="A551" s="159" t="s">
        <v>733</v>
      </c>
      <c r="B551" t="s">
        <v>50</v>
      </c>
      <c r="C551" t="s">
        <v>57</v>
      </c>
      <c r="D551" t="s">
        <v>1</v>
      </c>
      <c r="E551" t="s">
        <v>8</v>
      </c>
      <c r="F551" t="s">
        <v>215</v>
      </c>
      <c r="G551" t="s">
        <v>219</v>
      </c>
      <c r="H551" s="160">
        <f>'2. ICAAP Comparison'!F53</f>
        <v>0</v>
      </c>
    </row>
    <row r="552" spans="1:8" x14ac:dyDescent="0.25">
      <c r="A552" s="159" t="s">
        <v>734</v>
      </c>
      <c r="B552" t="s">
        <v>50</v>
      </c>
      <c r="C552" t="s">
        <v>57</v>
      </c>
      <c r="D552" t="s">
        <v>1</v>
      </c>
      <c r="E552" t="s">
        <v>8</v>
      </c>
      <c r="F552" t="s">
        <v>215</v>
      </c>
      <c r="G552" t="s">
        <v>221</v>
      </c>
      <c r="H552" s="160">
        <f>'2. ICAAP Comparison'!F54</f>
        <v>0</v>
      </c>
    </row>
    <row r="553" spans="1:8" x14ac:dyDescent="0.25">
      <c r="A553" s="159" t="s">
        <v>735</v>
      </c>
      <c r="B553" t="s">
        <v>50</v>
      </c>
      <c r="C553" t="s">
        <v>57</v>
      </c>
      <c r="D553" t="s">
        <v>1</v>
      </c>
      <c r="E553" t="s">
        <v>8</v>
      </c>
      <c r="F553" t="s">
        <v>215</v>
      </c>
      <c r="G553" t="s">
        <v>223</v>
      </c>
      <c r="H553" s="160">
        <f>'2. ICAAP Comparison'!F55</f>
        <v>0</v>
      </c>
    </row>
    <row r="554" spans="1:8" x14ac:dyDescent="0.25">
      <c r="A554" s="159" t="s">
        <v>736</v>
      </c>
      <c r="B554" t="s">
        <v>50</v>
      </c>
      <c r="C554" t="s">
        <v>57</v>
      </c>
      <c r="D554" t="s">
        <v>1</v>
      </c>
      <c r="E554" t="s">
        <v>9</v>
      </c>
      <c r="F554" t="s">
        <v>226</v>
      </c>
      <c r="H554" s="160">
        <f>'2. ICAAP Comparison'!F57</f>
        <v>0</v>
      </c>
    </row>
    <row r="555" spans="1:8" x14ac:dyDescent="0.25">
      <c r="A555" s="159" t="s">
        <v>737</v>
      </c>
      <c r="B555" t="s">
        <v>50</v>
      </c>
      <c r="C555" t="s">
        <v>57</v>
      </c>
      <c r="D555" t="s">
        <v>1</v>
      </c>
      <c r="E555" t="s">
        <v>9</v>
      </c>
      <c r="F555" t="s">
        <v>228</v>
      </c>
      <c r="H555" s="160">
        <f>'2. ICAAP Comparison'!F58</f>
        <v>0</v>
      </c>
    </row>
    <row r="556" spans="1:8" x14ac:dyDescent="0.25">
      <c r="A556" s="159" t="s">
        <v>738</v>
      </c>
      <c r="B556" t="s">
        <v>50</v>
      </c>
      <c r="C556" t="s">
        <v>57</v>
      </c>
      <c r="D556" t="s">
        <v>1</v>
      </c>
      <c r="E556" t="s">
        <v>9</v>
      </c>
      <c r="F556" t="s">
        <v>230</v>
      </c>
      <c r="H556" s="160">
        <f>'2. ICAAP Comparison'!F59</f>
        <v>0</v>
      </c>
    </row>
    <row r="557" spans="1:8" x14ac:dyDescent="0.25">
      <c r="A557" s="159" t="s">
        <v>739</v>
      </c>
      <c r="B557" t="s">
        <v>50</v>
      </c>
      <c r="C557" t="s">
        <v>57</v>
      </c>
      <c r="D557" t="s">
        <v>1</v>
      </c>
      <c r="E557" t="s">
        <v>9</v>
      </c>
      <c r="F557" t="s">
        <v>232</v>
      </c>
      <c r="H557" s="160">
        <f>'2. ICAAP Comparison'!F60</f>
        <v>0</v>
      </c>
    </row>
    <row r="558" spans="1:8" x14ac:dyDescent="0.25">
      <c r="A558" s="159" t="s">
        <v>740</v>
      </c>
      <c r="B558" t="s">
        <v>50</v>
      </c>
      <c r="C558" t="s">
        <v>57</v>
      </c>
      <c r="D558" t="s">
        <v>1</v>
      </c>
      <c r="E558" t="s">
        <v>9</v>
      </c>
      <c r="F558" t="s">
        <v>234</v>
      </c>
      <c r="H558" s="160">
        <f>'2. ICAAP Comparison'!F61</f>
        <v>0</v>
      </c>
    </row>
    <row r="559" spans="1:8" x14ac:dyDescent="0.25">
      <c r="A559" s="159" t="s">
        <v>741</v>
      </c>
      <c r="B559" t="s">
        <v>50</v>
      </c>
      <c r="C559" t="s">
        <v>57</v>
      </c>
      <c r="D559" t="s">
        <v>1</v>
      </c>
      <c r="E559" t="s">
        <v>9</v>
      </c>
      <c r="F559" t="s">
        <v>236</v>
      </c>
      <c r="H559" s="160">
        <f>'2. ICAAP Comparison'!F62</f>
        <v>0</v>
      </c>
    </row>
    <row r="560" spans="1:8" x14ac:dyDescent="0.25">
      <c r="A560" s="159" t="s">
        <v>742</v>
      </c>
      <c r="B560" t="s">
        <v>50</v>
      </c>
      <c r="C560" t="s">
        <v>57</v>
      </c>
      <c r="D560" t="s">
        <v>1</v>
      </c>
      <c r="E560" t="s">
        <v>9</v>
      </c>
      <c r="F560" t="s">
        <v>238</v>
      </c>
      <c r="H560" s="160">
        <f>'2. ICAAP Comparison'!F63</f>
        <v>0</v>
      </c>
    </row>
    <row r="561" spans="1:8" x14ac:dyDescent="0.25">
      <c r="A561" s="159" t="s">
        <v>743</v>
      </c>
      <c r="B561" t="s">
        <v>50</v>
      </c>
      <c r="C561" t="s">
        <v>57</v>
      </c>
      <c r="D561" t="s">
        <v>1</v>
      </c>
      <c r="E561" t="s">
        <v>9</v>
      </c>
      <c r="F561" t="s">
        <v>240</v>
      </c>
      <c r="H561" s="160">
        <f>'2. ICAAP Comparison'!F64</f>
        <v>0</v>
      </c>
    </row>
    <row r="562" spans="1:8" x14ac:dyDescent="0.25">
      <c r="A562" s="159" t="s">
        <v>744</v>
      </c>
      <c r="B562" t="s">
        <v>50</v>
      </c>
      <c r="C562" t="s">
        <v>57</v>
      </c>
      <c r="D562" t="s">
        <v>1</v>
      </c>
      <c r="E562" t="s">
        <v>9</v>
      </c>
      <c r="F562" t="s">
        <v>242</v>
      </c>
      <c r="H562" s="160">
        <f>'2. ICAAP Comparison'!F65</f>
        <v>0</v>
      </c>
    </row>
    <row r="563" spans="1:8" x14ac:dyDescent="0.25">
      <c r="A563" s="159" t="s">
        <v>745</v>
      </c>
      <c r="B563" t="s">
        <v>50</v>
      </c>
      <c r="C563" t="s">
        <v>57</v>
      </c>
      <c r="D563" t="s">
        <v>1</v>
      </c>
      <c r="E563" t="s">
        <v>9</v>
      </c>
      <c r="F563" t="s">
        <v>244</v>
      </c>
      <c r="H563" s="160">
        <f>'2. ICAAP Comparison'!F66</f>
        <v>0</v>
      </c>
    </row>
    <row r="564" spans="1:8" x14ac:dyDescent="0.25">
      <c r="A564" s="159" t="s">
        <v>746</v>
      </c>
      <c r="B564" t="s">
        <v>50</v>
      </c>
      <c r="C564" t="s">
        <v>57</v>
      </c>
      <c r="D564" t="s">
        <v>1</v>
      </c>
      <c r="E564" t="s">
        <v>9</v>
      </c>
      <c r="F564" t="s">
        <v>246</v>
      </c>
      <c r="H564" s="160">
        <f>'2. ICAAP Comparison'!F67</f>
        <v>0</v>
      </c>
    </row>
    <row r="565" spans="1:8" x14ac:dyDescent="0.25">
      <c r="A565" s="159" t="s">
        <v>747</v>
      </c>
      <c r="B565" t="s">
        <v>50</v>
      </c>
      <c r="C565" t="s">
        <v>57</v>
      </c>
      <c r="D565" t="s">
        <v>1</v>
      </c>
      <c r="E565" t="s">
        <v>9</v>
      </c>
      <c r="F565" t="s">
        <v>248</v>
      </c>
      <c r="H565" s="160">
        <f>'2. ICAAP Comparison'!F68</f>
        <v>0</v>
      </c>
    </row>
    <row r="566" spans="1:8" x14ac:dyDescent="0.25">
      <c r="A566" s="159" t="s">
        <v>748</v>
      </c>
      <c r="B566" t="s">
        <v>50</v>
      </c>
      <c r="C566" t="s">
        <v>57</v>
      </c>
      <c r="D566" t="s">
        <v>1</v>
      </c>
      <c r="E566" t="s">
        <v>9</v>
      </c>
      <c r="F566" t="s">
        <v>250</v>
      </c>
      <c r="H566" s="160">
        <f>'2. ICAAP Comparison'!F69</f>
        <v>0</v>
      </c>
    </row>
    <row r="567" spans="1:8" x14ac:dyDescent="0.25">
      <c r="A567" s="159" t="s">
        <v>749</v>
      </c>
      <c r="B567" t="s">
        <v>50</v>
      </c>
      <c r="C567" t="s">
        <v>57</v>
      </c>
      <c r="D567" t="s">
        <v>1</v>
      </c>
      <c r="E567" t="s">
        <v>9</v>
      </c>
      <c r="F567" t="s">
        <v>252</v>
      </c>
      <c r="H567" s="160">
        <f>'2. ICAAP Comparison'!F70</f>
        <v>0</v>
      </c>
    </row>
    <row r="568" spans="1:8" x14ac:dyDescent="0.25">
      <c r="A568" s="159" t="s">
        <v>750</v>
      </c>
      <c r="B568" t="s">
        <v>50</v>
      </c>
      <c r="C568" t="s">
        <v>57</v>
      </c>
      <c r="D568" t="s">
        <v>1</v>
      </c>
      <c r="E568" t="s">
        <v>9</v>
      </c>
      <c r="F568" t="s">
        <v>254</v>
      </c>
      <c r="H568" s="160">
        <f>'2. ICAAP Comparison'!F71</f>
        <v>0</v>
      </c>
    </row>
    <row r="569" spans="1:8" x14ac:dyDescent="0.25">
      <c r="A569" s="159" t="s">
        <v>751</v>
      </c>
      <c r="B569" t="s">
        <v>50</v>
      </c>
      <c r="C569" t="s">
        <v>57</v>
      </c>
      <c r="D569" t="s">
        <v>1</v>
      </c>
      <c r="E569" t="s">
        <v>9</v>
      </c>
      <c r="F569" t="s">
        <v>256</v>
      </c>
      <c r="H569" s="160">
        <f>'2. ICAAP Comparison'!F72</f>
        <v>0</v>
      </c>
    </row>
    <row r="570" spans="1:8" x14ac:dyDescent="0.25">
      <c r="A570" s="159" t="s">
        <v>752</v>
      </c>
      <c r="B570" t="s">
        <v>50</v>
      </c>
      <c r="C570" t="s">
        <v>57</v>
      </c>
      <c r="D570" t="s">
        <v>1</v>
      </c>
      <c r="E570" t="s">
        <v>9</v>
      </c>
      <c r="F570" t="s">
        <v>258</v>
      </c>
      <c r="H570" s="160">
        <f>'2. ICAAP Comparison'!F73</f>
        <v>0</v>
      </c>
    </row>
    <row r="571" spans="1:8" x14ac:dyDescent="0.25">
      <c r="A571" s="159" t="s">
        <v>753</v>
      </c>
      <c r="B571" t="s">
        <v>50</v>
      </c>
      <c r="C571" t="s">
        <v>57</v>
      </c>
      <c r="D571" t="s">
        <v>1</v>
      </c>
      <c r="E571" t="s">
        <v>9</v>
      </c>
      <c r="F571" t="s">
        <v>260</v>
      </c>
      <c r="H571" s="160">
        <f>'2. ICAAP Comparison'!F74</f>
        <v>0</v>
      </c>
    </row>
    <row r="572" spans="1:8" x14ac:dyDescent="0.25">
      <c r="A572" s="159" t="s">
        <v>754</v>
      </c>
      <c r="B572" t="s">
        <v>50</v>
      </c>
      <c r="C572" t="s">
        <v>57</v>
      </c>
      <c r="D572" t="s">
        <v>1</v>
      </c>
      <c r="E572" t="s">
        <v>9</v>
      </c>
      <c r="F572" t="s">
        <v>262</v>
      </c>
      <c r="H572" s="160">
        <f>'2. ICAAP Comparison'!F75</f>
        <v>0</v>
      </c>
    </row>
    <row r="573" spans="1:8" x14ac:dyDescent="0.25">
      <c r="A573" s="159" t="s">
        <v>755</v>
      </c>
      <c r="B573" t="s">
        <v>50</v>
      </c>
      <c r="C573" t="s">
        <v>57</v>
      </c>
      <c r="D573" t="s">
        <v>1</v>
      </c>
      <c r="E573" t="s">
        <v>103</v>
      </c>
      <c r="H573" s="160">
        <f>'2. ICAAP Comparison'!F76</f>
        <v>0</v>
      </c>
    </row>
    <row r="574" spans="1:8" x14ac:dyDescent="0.25">
      <c r="A574" s="159" t="s">
        <v>756</v>
      </c>
      <c r="B574" t="s">
        <v>50</v>
      </c>
      <c r="C574" t="s">
        <v>57</v>
      </c>
      <c r="D574" t="s">
        <v>1</v>
      </c>
      <c r="E574" t="s">
        <v>266</v>
      </c>
      <c r="H574" s="160">
        <f>'2. ICAAP Comparison'!F78</f>
        <v>0</v>
      </c>
    </row>
    <row r="575" spans="1:8" x14ac:dyDescent="0.25">
      <c r="A575" s="159" t="s">
        <v>757</v>
      </c>
      <c r="B575" t="s">
        <v>50</v>
      </c>
      <c r="C575" t="s">
        <v>57</v>
      </c>
      <c r="D575" t="s">
        <v>1</v>
      </c>
      <c r="E575" t="s">
        <v>268</v>
      </c>
      <c r="H575" s="160">
        <f>'2. ICAAP Comparison'!F79</f>
        <v>0</v>
      </c>
    </row>
    <row r="577" spans="1:8" x14ac:dyDescent="0.25">
      <c r="A577" s="159" t="s">
        <v>759</v>
      </c>
      <c r="B577" t="s">
        <v>50</v>
      </c>
      <c r="C577" t="s">
        <v>758</v>
      </c>
      <c r="D577" t="s">
        <v>1</v>
      </c>
      <c r="E577" t="s">
        <v>149</v>
      </c>
      <c r="F577" t="s">
        <v>473</v>
      </c>
      <c r="H577" s="160">
        <f>'2. ICAAP Comparison'!G10</f>
        <v>0</v>
      </c>
    </row>
    <row r="578" spans="1:8" x14ac:dyDescent="0.25">
      <c r="A578" s="159" t="s">
        <v>760</v>
      </c>
      <c r="B578" t="s">
        <v>50</v>
      </c>
      <c r="C578" t="s">
        <v>758</v>
      </c>
      <c r="D578" t="s">
        <v>1</v>
      </c>
      <c r="E578" t="s">
        <v>149</v>
      </c>
      <c r="F578" t="s">
        <v>474</v>
      </c>
      <c r="H578" s="160">
        <f>'2. ICAAP Comparison'!G11</f>
        <v>0</v>
      </c>
    </row>
    <row r="579" spans="1:8" x14ac:dyDescent="0.25">
      <c r="A579" s="159" t="s">
        <v>761</v>
      </c>
      <c r="B579" t="s">
        <v>50</v>
      </c>
      <c r="C579" t="s">
        <v>758</v>
      </c>
      <c r="D579" t="s">
        <v>1</v>
      </c>
      <c r="E579" t="s">
        <v>149</v>
      </c>
      <c r="F579" t="s">
        <v>475</v>
      </c>
      <c r="H579" s="160">
        <f>'2. ICAAP Comparison'!G12</f>
        <v>0</v>
      </c>
    </row>
    <row r="580" spans="1:8" x14ac:dyDescent="0.25">
      <c r="A580" s="159" t="s">
        <v>762</v>
      </c>
      <c r="B580" t="s">
        <v>50</v>
      </c>
      <c r="C580" t="s">
        <v>758</v>
      </c>
      <c r="D580" t="s">
        <v>1</v>
      </c>
      <c r="E580" t="s">
        <v>106</v>
      </c>
      <c r="H580" s="160">
        <f>'2. ICAAP Comparison'!G13</f>
        <v>0</v>
      </c>
    </row>
    <row r="581" spans="1:8" x14ac:dyDescent="0.25">
      <c r="A581" s="159" t="s">
        <v>763</v>
      </c>
      <c r="B581" t="s">
        <v>50</v>
      </c>
      <c r="C581" t="s">
        <v>758</v>
      </c>
      <c r="D581" t="s">
        <v>1</v>
      </c>
      <c r="E581" t="s">
        <v>2</v>
      </c>
      <c r="H581" s="160">
        <f>'2. ICAAP Comparison'!G14</f>
        <v>0</v>
      </c>
    </row>
    <row r="582" spans="1:8" x14ac:dyDescent="0.25">
      <c r="A582" s="159" t="s">
        <v>764</v>
      </c>
      <c r="B582" t="s">
        <v>50</v>
      </c>
      <c r="C582" t="s">
        <v>758</v>
      </c>
      <c r="D582" t="s">
        <v>1</v>
      </c>
      <c r="E582" t="s">
        <v>3</v>
      </c>
      <c r="H582" s="160">
        <f>'2. ICAAP Comparison'!G15</f>
        <v>0</v>
      </c>
    </row>
    <row r="583" spans="1:8" x14ac:dyDescent="0.25">
      <c r="A583" s="159" t="s">
        <v>765</v>
      </c>
      <c r="B583" t="s">
        <v>50</v>
      </c>
      <c r="C583" t="s">
        <v>758</v>
      </c>
      <c r="D583" t="s">
        <v>1</v>
      </c>
      <c r="E583" t="s">
        <v>85</v>
      </c>
      <c r="H583" s="160">
        <f>'2. ICAAP Comparison'!G16</f>
        <v>0</v>
      </c>
    </row>
    <row r="584" spans="1:8" x14ac:dyDescent="0.25">
      <c r="A584" s="159" t="s">
        <v>766</v>
      </c>
      <c r="B584" t="s">
        <v>50</v>
      </c>
      <c r="C584" t="s">
        <v>758</v>
      </c>
      <c r="D584" t="s">
        <v>1</v>
      </c>
      <c r="E584" t="s">
        <v>123</v>
      </c>
      <c r="H584" s="160">
        <f>'2. ICAAP Comparison'!G17</f>
        <v>0</v>
      </c>
    </row>
    <row r="585" spans="1:8" x14ac:dyDescent="0.25">
      <c r="A585" s="159" t="s">
        <v>767</v>
      </c>
      <c r="B585" t="s">
        <v>50</v>
      </c>
      <c r="C585" t="s">
        <v>758</v>
      </c>
      <c r="D585" t="s">
        <v>1</v>
      </c>
      <c r="E585" t="s">
        <v>109</v>
      </c>
      <c r="H585" s="160">
        <f>'2. ICAAP Comparison'!G19</f>
        <v>0</v>
      </c>
    </row>
    <row r="586" spans="1:8" x14ac:dyDescent="0.25">
      <c r="A586" s="159" t="s">
        <v>768</v>
      </c>
      <c r="B586" t="s">
        <v>50</v>
      </c>
      <c r="C586" t="s">
        <v>758</v>
      </c>
      <c r="D586" t="s">
        <v>1</v>
      </c>
      <c r="E586" t="s">
        <v>110</v>
      </c>
      <c r="H586" s="160">
        <f>'2. ICAAP Comparison'!G20</f>
        <v>0</v>
      </c>
    </row>
    <row r="587" spans="1:8" x14ac:dyDescent="0.25">
      <c r="A587" s="159" t="s">
        <v>769</v>
      </c>
      <c r="B587" t="s">
        <v>50</v>
      </c>
      <c r="C587" t="s">
        <v>758</v>
      </c>
      <c r="D587" t="s">
        <v>1</v>
      </c>
      <c r="E587" t="s">
        <v>111</v>
      </c>
      <c r="H587" s="160">
        <f>'2. ICAAP Comparison'!G21</f>
        <v>0</v>
      </c>
    </row>
    <row r="588" spans="1:8" x14ac:dyDescent="0.25">
      <c r="A588" s="159" t="s">
        <v>770</v>
      </c>
      <c r="B588" t="s">
        <v>50</v>
      </c>
      <c r="C588" t="s">
        <v>758</v>
      </c>
      <c r="D588" t="s">
        <v>1</v>
      </c>
      <c r="E588" t="s">
        <v>6</v>
      </c>
      <c r="F588" t="s">
        <v>165</v>
      </c>
      <c r="H588" s="160">
        <f>'2. ICAAP Comparison'!G25</f>
        <v>0</v>
      </c>
    </row>
    <row r="589" spans="1:8" x14ac:dyDescent="0.25">
      <c r="A589" s="159" t="s">
        <v>771</v>
      </c>
      <c r="B589" t="s">
        <v>50</v>
      </c>
      <c r="C589" t="s">
        <v>758</v>
      </c>
      <c r="D589" t="s">
        <v>1</v>
      </c>
      <c r="E589" t="s">
        <v>6</v>
      </c>
      <c r="F589" t="s">
        <v>165</v>
      </c>
      <c r="G589" t="s">
        <v>167</v>
      </c>
      <c r="H589" s="160">
        <f>'2. ICAAP Comparison'!G26</f>
        <v>0</v>
      </c>
    </row>
    <row r="590" spans="1:8" x14ac:dyDescent="0.25">
      <c r="A590" s="159" t="s">
        <v>772</v>
      </c>
      <c r="B590" t="s">
        <v>50</v>
      </c>
      <c r="C590" t="s">
        <v>758</v>
      </c>
      <c r="D590" t="s">
        <v>1</v>
      </c>
      <c r="E590" t="s">
        <v>6</v>
      </c>
      <c r="F590" t="s">
        <v>165</v>
      </c>
      <c r="G590" t="s">
        <v>169</v>
      </c>
      <c r="H590" s="160">
        <f>'2. ICAAP Comparison'!G27</f>
        <v>0</v>
      </c>
    </row>
    <row r="591" spans="1:8" x14ac:dyDescent="0.25">
      <c r="A591" s="159" t="s">
        <v>773</v>
      </c>
      <c r="B591" t="s">
        <v>50</v>
      </c>
      <c r="C591" t="s">
        <v>758</v>
      </c>
      <c r="D591" t="s">
        <v>1</v>
      </c>
      <c r="E591" t="s">
        <v>6</v>
      </c>
      <c r="F591" t="s">
        <v>165</v>
      </c>
      <c r="G591" t="s">
        <v>171</v>
      </c>
      <c r="H591" s="160">
        <f>'2. ICAAP Comparison'!G28</f>
        <v>0</v>
      </c>
    </row>
    <row r="592" spans="1:8" x14ac:dyDescent="0.25">
      <c r="A592" s="159" t="s">
        <v>774</v>
      </c>
      <c r="B592" t="s">
        <v>50</v>
      </c>
      <c r="C592" t="s">
        <v>758</v>
      </c>
      <c r="D592" t="s">
        <v>1</v>
      </c>
      <c r="E592" t="s">
        <v>6</v>
      </c>
      <c r="F592" t="s">
        <v>165</v>
      </c>
      <c r="G592" t="s">
        <v>173</v>
      </c>
      <c r="H592" s="160">
        <f>'2. ICAAP Comparison'!G29</f>
        <v>0</v>
      </c>
    </row>
    <row r="593" spans="1:8" x14ac:dyDescent="0.25">
      <c r="A593" s="159" t="s">
        <v>775</v>
      </c>
      <c r="B593" t="s">
        <v>50</v>
      </c>
      <c r="C593" t="s">
        <v>758</v>
      </c>
      <c r="D593" t="s">
        <v>1</v>
      </c>
      <c r="E593" t="s">
        <v>6</v>
      </c>
      <c r="F593" t="s">
        <v>165</v>
      </c>
      <c r="G593" t="s">
        <v>175</v>
      </c>
      <c r="H593" s="160">
        <f>'2. ICAAP Comparison'!G30</f>
        <v>0</v>
      </c>
    </row>
    <row r="594" spans="1:8" x14ac:dyDescent="0.25">
      <c r="A594" s="159" t="s">
        <v>776</v>
      </c>
      <c r="B594" t="s">
        <v>50</v>
      </c>
      <c r="C594" t="s">
        <v>758</v>
      </c>
      <c r="D594" t="s">
        <v>1</v>
      </c>
      <c r="E594" t="s">
        <v>6</v>
      </c>
      <c r="F594" t="s">
        <v>177</v>
      </c>
      <c r="H594" s="160">
        <f>'2. ICAAP Comparison'!G31</f>
        <v>0</v>
      </c>
    </row>
    <row r="595" spans="1:8" x14ac:dyDescent="0.25">
      <c r="A595" s="159" t="s">
        <v>777</v>
      </c>
      <c r="B595" t="s">
        <v>50</v>
      </c>
      <c r="C595" t="s">
        <v>758</v>
      </c>
      <c r="D595" t="s">
        <v>1</v>
      </c>
      <c r="E595" t="s">
        <v>7</v>
      </c>
      <c r="F595" t="s">
        <v>180</v>
      </c>
      <c r="G595" t="s">
        <v>181</v>
      </c>
      <c r="H595" s="160">
        <f>'2. ICAAP Comparison'!G33</f>
        <v>0</v>
      </c>
    </row>
    <row r="596" spans="1:8" x14ac:dyDescent="0.25">
      <c r="A596" s="159" t="s">
        <v>778</v>
      </c>
      <c r="B596" t="s">
        <v>50</v>
      </c>
      <c r="C596" t="s">
        <v>758</v>
      </c>
      <c r="D596" t="s">
        <v>1</v>
      </c>
      <c r="E596" t="s">
        <v>7</v>
      </c>
      <c r="F596" t="s">
        <v>180</v>
      </c>
      <c r="G596" t="s">
        <v>183</v>
      </c>
      <c r="H596" s="160">
        <f>'2. ICAAP Comparison'!G34</f>
        <v>0</v>
      </c>
    </row>
    <row r="597" spans="1:8" x14ac:dyDescent="0.25">
      <c r="A597" s="159" t="s">
        <v>779</v>
      </c>
      <c r="B597" t="s">
        <v>50</v>
      </c>
      <c r="C597" t="s">
        <v>758</v>
      </c>
      <c r="D597" t="s">
        <v>1</v>
      </c>
      <c r="E597" t="s">
        <v>7</v>
      </c>
      <c r="F597" t="s">
        <v>180</v>
      </c>
      <c r="G597" t="s">
        <v>185</v>
      </c>
      <c r="H597" s="160">
        <f>'2. ICAAP Comparison'!G35</f>
        <v>0</v>
      </c>
    </row>
    <row r="598" spans="1:8" x14ac:dyDescent="0.25">
      <c r="A598" s="159" t="s">
        <v>780</v>
      </c>
      <c r="B598" t="s">
        <v>50</v>
      </c>
      <c r="C598" t="s">
        <v>758</v>
      </c>
      <c r="D598" t="s">
        <v>1</v>
      </c>
      <c r="E598" t="s">
        <v>7</v>
      </c>
      <c r="F598" t="s">
        <v>180</v>
      </c>
      <c r="G598" t="s">
        <v>187</v>
      </c>
      <c r="H598" s="160">
        <f>'2. ICAAP Comparison'!G36</f>
        <v>0</v>
      </c>
    </row>
    <row r="599" spans="1:8" x14ac:dyDescent="0.25">
      <c r="A599" s="159" t="s">
        <v>781</v>
      </c>
      <c r="B599" t="s">
        <v>50</v>
      </c>
      <c r="C599" t="s">
        <v>758</v>
      </c>
      <c r="D599" t="s">
        <v>1</v>
      </c>
      <c r="E599" t="s">
        <v>7</v>
      </c>
      <c r="F599" t="s">
        <v>180</v>
      </c>
      <c r="G599" t="s">
        <v>189</v>
      </c>
      <c r="H599" s="160">
        <f>'2. ICAAP Comparison'!G37</f>
        <v>0</v>
      </c>
    </row>
    <row r="600" spans="1:8" x14ac:dyDescent="0.25">
      <c r="A600" s="159" t="s">
        <v>782</v>
      </c>
      <c r="B600" t="s">
        <v>50</v>
      </c>
      <c r="C600" t="s">
        <v>758</v>
      </c>
      <c r="D600" t="s">
        <v>1</v>
      </c>
      <c r="E600" t="s">
        <v>7</v>
      </c>
      <c r="F600" t="s">
        <v>180</v>
      </c>
      <c r="H600" s="160">
        <f>'2. ICAAP Comparison'!G38</f>
        <v>0</v>
      </c>
    </row>
    <row r="601" spans="1:8" x14ac:dyDescent="0.25">
      <c r="A601" s="159" t="s">
        <v>783</v>
      </c>
      <c r="B601" t="s">
        <v>50</v>
      </c>
      <c r="C601" t="s">
        <v>758</v>
      </c>
      <c r="D601" t="s">
        <v>1</v>
      </c>
      <c r="E601" t="s">
        <v>7</v>
      </c>
      <c r="F601" t="s">
        <v>192</v>
      </c>
      <c r="H601" s="160">
        <f>'2. ICAAP Comparison'!G39</f>
        <v>0</v>
      </c>
    </row>
    <row r="602" spans="1:8" x14ac:dyDescent="0.25">
      <c r="A602" s="159" t="s">
        <v>784</v>
      </c>
      <c r="B602" t="s">
        <v>50</v>
      </c>
      <c r="C602" t="s">
        <v>758</v>
      </c>
      <c r="D602" t="s">
        <v>1</v>
      </c>
      <c r="E602" t="s">
        <v>7</v>
      </c>
      <c r="F602" t="s">
        <v>194</v>
      </c>
      <c r="H602" s="160">
        <f>'2. ICAAP Comparison'!G40</f>
        <v>0</v>
      </c>
    </row>
    <row r="603" spans="1:8" x14ac:dyDescent="0.25">
      <c r="A603" s="159" t="s">
        <v>785</v>
      </c>
      <c r="B603" t="s">
        <v>50</v>
      </c>
      <c r="C603" t="s">
        <v>758</v>
      </c>
      <c r="D603" t="s">
        <v>1</v>
      </c>
      <c r="E603" t="s">
        <v>7</v>
      </c>
      <c r="F603" t="s">
        <v>196</v>
      </c>
      <c r="G603" t="s">
        <v>197</v>
      </c>
      <c r="H603" s="160">
        <f>'2. ICAAP Comparison'!G41</f>
        <v>0</v>
      </c>
    </row>
    <row r="604" spans="1:8" x14ac:dyDescent="0.25">
      <c r="A604" s="159" t="s">
        <v>786</v>
      </c>
      <c r="B604" t="s">
        <v>50</v>
      </c>
      <c r="C604" t="s">
        <v>758</v>
      </c>
      <c r="D604" t="s">
        <v>1</v>
      </c>
      <c r="E604" t="s">
        <v>7</v>
      </c>
      <c r="F604" t="s">
        <v>196</v>
      </c>
      <c r="G604" t="s">
        <v>199</v>
      </c>
      <c r="H604" s="160">
        <f>'2. ICAAP Comparison'!G42</f>
        <v>0</v>
      </c>
    </row>
    <row r="605" spans="1:8" x14ac:dyDescent="0.25">
      <c r="A605" s="159" t="s">
        <v>787</v>
      </c>
      <c r="B605" t="s">
        <v>50</v>
      </c>
      <c r="C605" t="s">
        <v>758</v>
      </c>
      <c r="D605" t="s">
        <v>1</v>
      </c>
      <c r="E605" t="s">
        <v>7</v>
      </c>
      <c r="F605" t="s">
        <v>196</v>
      </c>
      <c r="G605" t="s">
        <v>201</v>
      </c>
      <c r="H605" s="160">
        <f>'2. ICAAP Comparison'!G43</f>
        <v>0</v>
      </c>
    </row>
    <row r="606" spans="1:8" x14ac:dyDescent="0.25">
      <c r="A606" s="159" t="s">
        <v>788</v>
      </c>
      <c r="B606" t="s">
        <v>50</v>
      </c>
      <c r="C606" t="s">
        <v>758</v>
      </c>
      <c r="D606" t="s">
        <v>1</v>
      </c>
      <c r="E606" t="s">
        <v>7</v>
      </c>
      <c r="F606" t="s">
        <v>196</v>
      </c>
      <c r="G606" t="s">
        <v>203</v>
      </c>
      <c r="H606" s="160">
        <f>'2. ICAAP Comparison'!G44</f>
        <v>0</v>
      </c>
    </row>
    <row r="607" spans="1:8" x14ac:dyDescent="0.25">
      <c r="A607" s="159" t="s">
        <v>789</v>
      </c>
      <c r="B607" t="s">
        <v>50</v>
      </c>
      <c r="C607" t="s">
        <v>758</v>
      </c>
      <c r="D607" t="s">
        <v>1</v>
      </c>
      <c r="E607" t="s">
        <v>7</v>
      </c>
      <c r="F607" t="s">
        <v>196</v>
      </c>
      <c r="G607" t="s">
        <v>205</v>
      </c>
      <c r="H607" s="160">
        <f>'2. ICAAP Comparison'!G45</f>
        <v>0</v>
      </c>
    </row>
    <row r="608" spans="1:8" x14ac:dyDescent="0.25">
      <c r="A608" s="159" t="s">
        <v>790</v>
      </c>
      <c r="B608" t="s">
        <v>50</v>
      </c>
      <c r="C608" t="s">
        <v>758</v>
      </c>
      <c r="D608" t="s">
        <v>1</v>
      </c>
      <c r="E608" t="s">
        <v>7</v>
      </c>
      <c r="F608" t="s">
        <v>196</v>
      </c>
      <c r="G608" t="s">
        <v>207</v>
      </c>
      <c r="H608" s="160">
        <f>'2. ICAAP Comparison'!G46</f>
        <v>0</v>
      </c>
    </row>
    <row r="609" spans="1:8" x14ac:dyDescent="0.25">
      <c r="A609" s="159" t="s">
        <v>791</v>
      </c>
      <c r="B609" t="s">
        <v>50</v>
      </c>
      <c r="C609" t="s">
        <v>758</v>
      </c>
      <c r="D609" t="s">
        <v>1</v>
      </c>
      <c r="E609" t="s">
        <v>7</v>
      </c>
      <c r="F609" t="s">
        <v>196</v>
      </c>
      <c r="G609" t="s">
        <v>209</v>
      </c>
      <c r="H609" s="160">
        <f>'2. ICAAP Comparison'!G47</f>
        <v>0</v>
      </c>
    </row>
    <row r="610" spans="1:8" x14ac:dyDescent="0.25">
      <c r="A610" s="159" t="s">
        <v>792</v>
      </c>
      <c r="B610" t="s">
        <v>50</v>
      </c>
      <c r="C610" t="s">
        <v>758</v>
      </c>
      <c r="D610" t="s">
        <v>1</v>
      </c>
      <c r="E610" t="s">
        <v>7</v>
      </c>
      <c r="F610" t="s">
        <v>196</v>
      </c>
      <c r="H610" s="160">
        <f>'2. ICAAP Comparison'!G48</f>
        <v>0</v>
      </c>
    </row>
    <row r="611" spans="1:8" x14ac:dyDescent="0.25">
      <c r="A611" s="159" t="s">
        <v>793</v>
      </c>
      <c r="B611" t="s">
        <v>50</v>
      </c>
      <c r="C611" t="s">
        <v>758</v>
      </c>
      <c r="D611" t="s">
        <v>1</v>
      </c>
      <c r="E611" t="s">
        <v>7</v>
      </c>
      <c r="F611" t="s">
        <v>212</v>
      </c>
      <c r="H611" s="160">
        <f>'2. ICAAP Comparison'!G49</f>
        <v>0</v>
      </c>
    </row>
    <row r="612" spans="1:8" x14ac:dyDescent="0.25">
      <c r="A612" s="159" t="s">
        <v>794</v>
      </c>
      <c r="B612" t="s">
        <v>50</v>
      </c>
      <c r="C612" t="s">
        <v>758</v>
      </c>
      <c r="D612" t="s">
        <v>1</v>
      </c>
      <c r="E612" t="s">
        <v>8</v>
      </c>
      <c r="F612" t="s">
        <v>215</v>
      </c>
      <c r="H612" s="160">
        <f>'2. ICAAP Comparison'!G51</f>
        <v>0</v>
      </c>
    </row>
    <row r="613" spans="1:8" x14ac:dyDescent="0.25">
      <c r="A613" s="159" t="s">
        <v>795</v>
      </c>
      <c r="B613" t="s">
        <v>50</v>
      </c>
      <c r="C613" t="s">
        <v>758</v>
      </c>
      <c r="D613" t="s">
        <v>1</v>
      </c>
      <c r="E613" t="s">
        <v>8</v>
      </c>
      <c r="F613" t="s">
        <v>215</v>
      </c>
      <c r="G613" t="s">
        <v>217</v>
      </c>
      <c r="H613" s="160">
        <f>'2. ICAAP Comparison'!G52</f>
        <v>0</v>
      </c>
    </row>
    <row r="614" spans="1:8" x14ac:dyDescent="0.25">
      <c r="A614" s="159" t="s">
        <v>796</v>
      </c>
      <c r="B614" t="s">
        <v>50</v>
      </c>
      <c r="C614" t="s">
        <v>758</v>
      </c>
      <c r="D614" t="s">
        <v>1</v>
      </c>
      <c r="E614" t="s">
        <v>8</v>
      </c>
      <c r="F614" t="s">
        <v>215</v>
      </c>
      <c r="G614" t="s">
        <v>219</v>
      </c>
      <c r="H614" s="160">
        <f>'2. ICAAP Comparison'!G53</f>
        <v>0</v>
      </c>
    </row>
    <row r="615" spans="1:8" x14ac:dyDescent="0.25">
      <c r="A615" s="159" t="s">
        <v>797</v>
      </c>
      <c r="B615" t="s">
        <v>50</v>
      </c>
      <c r="C615" t="s">
        <v>758</v>
      </c>
      <c r="D615" t="s">
        <v>1</v>
      </c>
      <c r="E615" t="s">
        <v>8</v>
      </c>
      <c r="F615" t="s">
        <v>215</v>
      </c>
      <c r="G615" t="s">
        <v>221</v>
      </c>
      <c r="H615" s="160">
        <f>'2. ICAAP Comparison'!G54</f>
        <v>0</v>
      </c>
    </row>
    <row r="616" spans="1:8" x14ac:dyDescent="0.25">
      <c r="A616" s="159" t="s">
        <v>798</v>
      </c>
      <c r="B616" t="s">
        <v>50</v>
      </c>
      <c r="C616" t="s">
        <v>758</v>
      </c>
      <c r="D616" t="s">
        <v>1</v>
      </c>
      <c r="E616" t="s">
        <v>8</v>
      </c>
      <c r="F616" t="s">
        <v>215</v>
      </c>
      <c r="G616" t="s">
        <v>223</v>
      </c>
      <c r="H616" s="160">
        <f>'2. ICAAP Comparison'!G55</f>
        <v>0</v>
      </c>
    </row>
    <row r="617" spans="1:8" x14ac:dyDescent="0.25">
      <c r="A617" s="159" t="s">
        <v>799</v>
      </c>
      <c r="B617" t="s">
        <v>50</v>
      </c>
      <c r="C617" t="s">
        <v>758</v>
      </c>
      <c r="D617" t="s">
        <v>1</v>
      </c>
      <c r="E617" t="s">
        <v>9</v>
      </c>
      <c r="F617" t="s">
        <v>226</v>
      </c>
      <c r="H617" s="160">
        <f>'2. ICAAP Comparison'!G57</f>
        <v>0</v>
      </c>
    </row>
    <row r="618" spans="1:8" x14ac:dyDescent="0.25">
      <c r="A618" s="159" t="s">
        <v>800</v>
      </c>
      <c r="B618" t="s">
        <v>50</v>
      </c>
      <c r="C618" t="s">
        <v>758</v>
      </c>
      <c r="D618" t="s">
        <v>1</v>
      </c>
      <c r="E618" t="s">
        <v>9</v>
      </c>
      <c r="F618" t="s">
        <v>228</v>
      </c>
      <c r="H618" s="160">
        <f>'2. ICAAP Comparison'!G58</f>
        <v>0</v>
      </c>
    </row>
    <row r="619" spans="1:8" x14ac:dyDescent="0.25">
      <c r="A619" s="159" t="s">
        <v>801</v>
      </c>
      <c r="B619" t="s">
        <v>50</v>
      </c>
      <c r="C619" t="s">
        <v>758</v>
      </c>
      <c r="D619" t="s">
        <v>1</v>
      </c>
      <c r="E619" t="s">
        <v>9</v>
      </c>
      <c r="F619" t="s">
        <v>230</v>
      </c>
      <c r="H619" s="160">
        <f>'2. ICAAP Comparison'!G59</f>
        <v>0</v>
      </c>
    </row>
    <row r="620" spans="1:8" x14ac:dyDescent="0.25">
      <c r="A620" s="159" t="s">
        <v>802</v>
      </c>
      <c r="B620" t="s">
        <v>50</v>
      </c>
      <c r="C620" t="s">
        <v>758</v>
      </c>
      <c r="D620" t="s">
        <v>1</v>
      </c>
      <c r="E620" t="s">
        <v>9</v>
      </c>
      <c r="F620" t="s">
        <v>232</v>
      </c>
      <c r="H620" s="160">
        <f>'2. ICAAP Comparison'!G60</f>
        <v>0</v>
      </c>
    </row>
    <row r="621" spans="1:8" x14ac:dyDescent="0.25">
      <c r="A621" s="159" t="s">
        <v>803</v>
      </c>
      <c r="B621" t="s">
        <v>50</v>
      </c>
      <c r="C621" t="s">
        <v>758</v>
      </c>
      <c r="D621" t="s">
        <v>1</v>
      </c>
      <c r="E621" t="s">
        <v>9</v>
      </c>
      <c r="F621" t="s">
        <v>234</v>
      </c>
      <c r="H621" s="160">
        <f>'2. ICAAP Comparison'!G61</f>
        <v>0</v>
      </c>
    </row>
    <row r="622" spans="1:8" x14ac:dyDescent="0.25">
      <c r="A622" s="159" t="s">
        <v>804</v>
      </c>
      <c r="B622" t="s">
        <v>50</v>
      </c>
      <c r="C622" t="s">
        <v>758</v>
      </c>
      <c r="D622" t="s">
        <v>1</v>
      </c>
      <c r="E622" t="s">
        <v>9</v>
      </c>
      <c r="F622" t="s">
        <v>236</v>
      </c>
      <c r="H622" s="160">
        <f>'2. ICAAP Comparison'!G62</f>
        <v>0</v>
      </c>
    </row>
    <row r="623" spans="1:8" x14ac:dyDescent="0.25">
      <c r="A623" s="159" t="s">
        <v>805</v>
      </c>
      <c r="B623" t="s">
        <v>50</v>
      </c>
      <c r="C623" t="s">
        <v>758</v>
      </c>
      <c r="D623" t="s">
        <v>1</v>
      </c>
      <c r="E623" t="s">
        <v>9</v>
      </c>
      <c r="F623" t="s">
        <v>238</v>
      </c>
      <c r="H623" s="160">
        <f>'2. ICAAP Comparison'!G63</f>
        <v>0</v>
      </c>
    </row>
    <row r="624" spans="1:8" x14ac:dyDescent="0.25">
      <c r="A624" s="159" t="s">
        <v>806</v>
      </c>
      <c r="B624" t="s">
        <v>50</v>
      </c>
      <c r="C624" t="s">
        <v>758</v>
      </c>
      <c r="D624" t="s">
        <v>1</v>
      </c>
      <c r="E624" t="s">
        <v>9</v>
      </c>
      <c r="F624" t="s">
        <v>240</v>
      </c>
      <c r="H624" s="160">
        <f>'2. ICAAP Comparison'!G64</f>
        <v>0</v>
      </c>
    </row>
    <row r="625" spans="1:8" x14ac:dyDescent="0.25">
      <c r="A625" s="159" t="s">
        <v>807</v>
      </c>
      <c r="B625" t="s">
        <v>50</v>
      </c>
      <c r="C625" t="s">
        <v>758</v>
      </c>
      <c r="D625" t="s">
        <v>1</v>
      </c>
      <c r="E625" t="s">
        <v>9</v>
      </c>
      <c r="F625" t="s">
        <v>242</v>
      </c>
      <c r="H625" s="160">
        <f>'2. ICAAP Comparison'!G65</f>
        <v>0</v>
      </c>
    </row>
    <row r="626" spans="1:8" x14ac:dyDescent="0.25">
      <c r="A626" s="159" t="s">
        <v>808</v>
      </c>
      <c r="B626" t="s">
        <v>50</v>
      </c>
      <c r="C626" t="s">
        <v>758</v>
      </c>
      <c r="D626" t="s">
        <v>1</v>
      </c>
      <c r="E626" t="s">
        <v>9</v>
      </c>
      <c r="F626" t="s">
        <v>244</v>
      </c>
      <c r="H626" s="160">
        <f>'2. ICAAP Comparison'!G66</f>
        <v>0</v>
      </c>
    </row>
    <row r="627" spans="1:8" x14ac:dyDescent="0.25">
      <c r="A627" s="159" t="s">
        <v>809</v>
      </c>
      <c r="B627" t="s">
        <v>50</v>
      </c>
      <c r="C627" t="s">
        <v>758</v>
      </c>
      <c r="D627" t="s">
        <v>1</v>
      </c>
      <c r="E627" t="s">
        <v>9</v>
      </c>
      <c r="F627" t="s">
        <v>246</v>
      </c>
      <c r="H627" s="160">
        <f>'2. ICAAP Comparison'!G67</f>
        <v>0</v>
      </c>
    </row>
    <row r="628" spans="1:8" x14ac:dyDescent="0.25">
      <c r="A628" s="159" t="s">
        <v>810</v>
      </c>
      <c r="B628" t="s">
        <v>50</v>
      </c>
      <c r="C628" t="s">
        <v>758</v>
      </c>
      <c r="D628" t="s">
        <v>1</v>
      </c>
      <c r="E628" t="s">
        <v>9</v>
      </c>
      <c r="F628" t="s">
        <v>248</v>
      </c>
      <c r="H628" s="160">
        <f>'2. ICAAP Comparison'!G68</f>
        <v>0</v>
      </c>
    </row>
    <row r="629" spans="1:8" x14ac:dyDescent="0.25">
      <c r="A629" s="159" t="s">
        <v>811</v>
      </c>
      <c r="B629" t="s">
        <v>50</v>
      </c>
      <c r="C629" t="s">
        <v>758</v>
      </c>
      <c r="D629" t="s">
        <v>1</v>
      </c>
      <c r="E629" t="s">
        <v>9</v>
      </c>
      <c r="F629" t="s">
        <v>250</v>
      </c>
      <c r="H629" s="160">
        <f>'2. ICAAP Comparison'!G69</f>
        <v>0</v>
      </c>
    </row>
    <row r="630" spans="1:8" x14ac:dyDescent="0.25">
      <c r="A630" s="159" t="s">
        <v>812</v>
      </c>
      <c r="B630" t="s">
        <v>50</v>
      </c>
      <c r="C630" t="s">
        <v>758</v>
      </c>
      <c r="D630" t="s">
        <v>1</v>
      </c>
      <c r="E630" t="s">
        <v>9</v>
      </c>
      <c r="F630" t="s">
        <v>252</v>
      </c>
      <c r="H630" s="160">
        <f>'2. ICAAP Comparison'!G70</f>
        <v>0</v>
      </c>
    </row>
    <row r="631" spans="1:8" x14ac:dyDescent="0.25">
      <c r="A631" s="159" t="s">
        <v>813</v>
      </c>
      <c r="B631" t="s">
        <v>50</v>
      </c>
      <c r="C631" t="s">
        <v>758</v>
      </c>
      <c r="D631" t="s">
        <v>1</v>
      </c>
      <c r="E631" t="s">
        <v>9</v>
      </c>
      <c r="F631" t="s">
        <v>254</v>
      </c>
      <c r="H631" s="160">
        <f>'2. ICAAP Comparison'!G71</f>
        <v>0</v>
      </c>
    </row>
    <row r="632" spans="1:8" x14ac:dyDescent="0.25">
      <c r="A632" s="159" t="s">
        <v>814</v>
      </c>
      <c r="B632" t="s">
        <v>50</v>
      </c>
      <c r="C632" t="s">
        <v>758</v>
      </c>
      <c r="D632" t="s">
        <v>1</v>
      </c>
      <c r="E632" t="s">
        <v>9</v>
      </c>
      <c r="F632" t="s">
        <v>256</v>
      </c>
      <c r="H632" s="160">
        <f>'2. ICAAP Comparison'!G72</f>
        <v>0</v>
      </c>
    </row>
    <row r="633" spans="1:8" x14ac:dyDescent="0.25">
      <c r="A633" s="159" t="s">
        <v>815</v>
      </c>
      <c r="B633" t="s">
        <v>50</v>
      </c>
      <c r="C633" t="s">
        <v>758</v>
      </c>
      <c r="D633" t="s">
        <v>1</v>
      </c>
      <c r="E633" t="s">
        <v>9</v>
      </c>
      <c r="F633" t="s">
        <v>258</v>
      </c>
      <c r="H633" s="160">
        <f>'2. ICAAP Comparison'!G73</f>
        <v>0</v>
      </c>
    </row>
    <row r="634" spans="1:8" x14ac:dyDescent="0.25">
      <c r="A634" s="159" t="s">
        <v>816</v>
      </c>
      <c r="B634" t="s">
        <v>50</v>
      </c>
      <c r="C634" t="s">
        <v>758</v>
      </c>
      <c r="D634" t="s">
        <v>1</v>
      </c>
      <c r="E634" t="s">
        <v>9</v>
      </c>
      <c r="F634" t="s">
        <v>260</v>
      </c>
      <c r="H634" s="160">
        <f>'2. ICAAP Comparison'!G74</f>
        <v>0</v>
      </c>
    </row>
    <row r="635" spans="1:8" x14ac:dyDescent="0.25">
      <c r="A635" s="159" t="s">
        <v>817</v>
      </c>
      <c r="B635" t="s">
        <v>50</v>
      </c>
      <c r="C635" t="s">
        <v>758</v>
      </c>
      <c r="D635" t="s">
        <v>1</v>
      </c>
      <c r="E635" t="s">
        <v>9</v>
      </c>
      <c r="F635" t="s">
        <v>262</v>
      </c>
      <c r="H635" s="160">
        <f>'2. ICAAP Comparison'!G75</f>
        <v>0</v>
      </c>
    </row>
    <row r="636" spans="1:8" x14ac:dyDescent="0.25">
      <c r="A636" s="159" t="s">
        <v>818</v>
      </c>
      <c r="B636" t="s">
        <v>50</v>
      </c>
      <c r="C636" t="s">
        <v>758</v>
      </c>
      <c r="D636" t="s">
        <v>1</v>
      </c>
      <c r="E636" t="s">
        <v>103</v>
      </c>
      <c r="H636" s="160">
        <f>'2. ICAAP Comparison'!G76</f>
        <v>0</v>
      </c>
    </row>
    <row r="637" spans="1:8" x14ac:dyDescent="0.25">
      <c r="A637" s="159" t="s">
        <v>819</v>
      </c>
      <c r="B637" t="s">
        <v>50</v>
      </c>
      <c r="C637" t="s">
        <v>758</v>
      </c>
      <c r="D637" t="s">
        <v>1</v>
      </c>
      <c r="E637" t="s">
        <v>266</v>
      </c>
      <c r="H637" s="160">
        <f>'2. ICAAP Comparison'!G78</f>
        <v>0</v>
      </c>
    </row>
    <row r="638" spans="1:8" x14ac:dyDescent="0.25">
      <c r="A638" s="159" t="s">
        <v>820</v>
      </c>
      <c r="B638" t="s">
        <v>50</v>
      </c>
      <c r="C638" t="s">
        <v>758</v>
      </c>
      <c r="D638" t="s">
        <v>1</v>
      </c>
      <c r="E638" t="s">
        <v>268</v>
      </c>
      <c r="H638" s="160">
        <f>'2. ICAAP Comparison'!G79</f>
        <v>0</v>
      </c>
    </row>
    <row r="640" spans="1:8" x14ac:dyDescent="0.25">
      <c r="A640" s="159" t="s">
        <v>821</v>
      </c>
      <c r="B640" t="s">
        <v>844</v>
      </c>
      <c r="C640" t="s">
        <v>1</v>
      </c>
      <c r="D640" t="s">
        <v>149</v>
      </c>
      <c r="H640" s="160">
        <f>'3. Climate Risk'!C7</f>
        <v>0</v>
      </c>
    </row>
    <row r="641" spans="1:8" x14ac:dyDescent="0.25">
      <c r="A641" s="159" t="s">
        <v>822</v>
      </c>
      <c r="B641" t="s">
        <v>844</v>
      </c>
      <c r="C641" t="s">
        <v>1</v>
      </c>
      <c r="D641" t="s">
        <v>149</v>
      </c>
      <c r="E641" t="s">
        <v>473</v>
      </c>
      <c r="H641" s="160">
        <f>'3. Climate Risk'!C8</f>
        <v>0</v>
      </c>
    </row>
    <row r="642" spans="1:8" x14ac:dyDescent="0.25">
      <c r="A642" s="159" t="s">
        <v>823</v>
      </c>
      <c r="B642" t="s">
        <v>844</v>
      </c>
      <c r="C642" t="s">
        <v>1</v>
      </c>
      <c r="D642" t="s">
        <v>149</v>
      </c>
      <c r="E642" t="s">
        <v>474</v>
      </c>
      <c r="H642" s="160">
        <f>'3. Climate Risk'!C9</f>
        <v>0</v>
      </c>
    </row>
    <row r="643" spans="1:8" x14ac:dyDescent="0.25">
      <c r="A643" s="159" t="s">
        <v>824</v>
      </c>
      <c r="B643" t="s">
        <v>844</v>
      </c>
      <c r="C643" t="s">
        <v>1</v>
      </c>
      <c r="D643" t="s">
        <v>149</v>
      </c>
      <c r="E643" t="s">
        <v>475</v>
      </c>
      <c r="H643" s="160">
        <f>'3. Climate Risk'!C10</f>
        <v>0</v>
      </c>
    </row>
    <row r="644" spans="1:8" x14ac:dyDescent="0.25">
      <c r="A644" s="159" t="s">
        <v>825</v>
      </c>
      <c r="B644" t="s">
        <v>844</v>
      </c>
      <c r="C644" t="s">
        <v>1</v>
      </c>
      <c r="D644" t="s">
        <v>106</v>
      </c>
      <c r="H644" s="160">
        <f>'3. Climate Risk'!C11</f>
        <v>0</v>
      </c>
    </row>
    <row r="645" spans="1:8" x14ac:dyDescent="0.25">
      <c r="A645" s="159" t="s">
        <v>826</v>
      </c>
      <c r="B645" t="s">
        <v>844</v>
      </c>
      <c r="C645" t="s">
        <v>1</v>
      </c>
      <c r="D645" t="s">
        <v>2</v>
      </c>
      <c r="H645" s="160">
        <f>'3. Climate Risk'!C12</f>
        <v>0</v>
      </c>
    </row>
    <row r="646" spans="1:8" x14ac:dyDescent="0.25">
      <c r="A646" s="159" t="s">
        <v>827</v>
      </c>
      <c r="B646" t="s">
        <v>844</v>
      </c>
      <c r="C646" t="s">
        <v>1</v>
      </c>
      <c r="D646" t="s">
        <v>3</v>
      </c>
      <c r="H646" s="160">
        <f>'3. Climate Risk'!C13</f>
        <v>0</v>
      </c>
    </row>
    <row r="647" spans="1:8" x14ac:dyDescent="0.25">
      <c r="A647" s="159" t="s">
        <v>828</v>
      </c>
      <c r="B647" t="s">
        <v>844</v>
      </c>
      <c r="C647" t="s">
        <v>1</v>
      </c>
      <c r="D647" t="s">
        <v>85</v>
      </c>
      <c r="H647" s="160">
        <f>'3. Climate Risk'!C14</f>
        <v>0</v>
      </c>
    </row>
    <row r="648" spans="1:8" x14ac:dyDescent="0.25">
      <c r="A648" s="159" t="s">
        <v>829</v>
      </c>
      <c r="B648" t="s">
        <v>844</v>
      </c>
      <c r="C648" t="s">
        <v>1</v>
      </c>
      <c r="D648" t="s">
        <v>123</v>
      </c>
      <c r="H648" s="160">
        <f>'3. Climate Risk'!C15</f>
        <v>0</v>
      </c>
    </row>
    <row r="649" spans="1:8" x14ac:dyDescent="0.25">
      <c r="A649" s="159" t="s">
        <v>830</v>
      </c>
      <c r="B649" t="s">
        <v>844</v>
      </c>
      <c r="C649" t="s">
        <v>1</v>
      </c>
      <c r="D649" t="s">
        <v>112</v>
      </c>
      <c r="H649" s="160">
        <f>'3. Climate Risk'!C16</f>
        <v>0</v>
      </c>
    </row>
    <row r="650" spans="1:8" x14ac:dyDescent="0.25">
      <c r="A650" s="159" t="s">
        <v>831</v>
      </c>
      <c r="B650" t="s">
        <v>844</v>
      </c>
      <c r="C650" t="s">
        <v>1</v>
      </c>
      <c r="D650" t="s">
        <v>109</v>
      </c>
      <c r="H650" s="160">
        <f>'3. Climate Risk'!C17</f>
        <v>0</v>
      </c>
    </row>
    <row r="651" spans="1:8" x14ac:dyDescent="0.25">
      <c r="A651" s="159" t="s">
        <v>832</v>
      </c>
      <c r="B651" t="s">
        <v>844</v>
      </c>
      <c r="C651" t="s">
        <v>1</v>
      </c>
      <c r="D651" t="s">
        <v>110</v>
      </c>
      <c r="H651" s="160">
        <f>'3. Climate Risk'!C18</f>
        <v>0</v>
      </c>
    </row>
    <row r="652" spans="1:8" x14ac:dyDescent="0.25">
      <c r="A652" s="159" t="s">
        <v>833</v>
      </c>
      <c r="B652" t="s">
        <v>844</v>
      </c>
      <c r="C652" t="s">
        <v>1</v>
      </c>
      <c r="D652" t="s">
        <v>111</v>
      </c>
      <c r="H652" s="160">
        <f>'3. Climate Risk'!C19</f>
        <v>0</v>
      </c>
    </row>
    <row r="653" spans="1:8" x14ac:dyDescent="0.25">
      <c r="A653" s="159" t="s">
        <v>834</v>
      </c>
      <c r="B653" t="s">
        <v>844</v>
      </c>
      <c r="C653" t="s">
        <v>1</v>
      </c>
      <c r="D653" t="s">
        <v>139</v>
      </c>
      <c r="H653" s="160">
        <f>'3. Climate Risk'!C20</f>
        <v>0</v>
      </c>
    </row>
    <row r="654" spans="1:8" x14ac:dyDescent="0.25">
      <c r="A654" s="159" t="s">
        <v>835</v>
      </c>
      <c r="B654" t="s">
        <v>844</v>
      </c>
      <c r="C654" t="s">
        <v>1</v>
      </c>
      <c r="D654" t="s">
        <v>74</v>
      </c>
      <c r="H654" s="160">
        <f>'3. Climate Risk'!C22</f>
        <v>0</v>
      </c>
    </row>
    <row r="655" spans="1:8" x14ac:dyDescent="0.25">
      <c r="A655" s="159" t="s">
        <v>836</v>
      </c>
      <c r="B655" t="s">
        <v>844</v>
      </c>
      <c r="C655" t="s">
        <v>1</v>
      </c>
      <c r="D655" t="s">
        <v>75</v>
      </c>
      <c r="H655" s="160">
        <f>'3. Climate Risk'!C23</f>
        <v>0</v>
      </c>
    </row>
    <row r="656" spans="1:8" x14ac:dyDescent="0.25">
      <c r="A656" s="159" t="s">
        <v>837</v>
      </c>
      <c r="B656" t="s">
        <v>844</v>
      </c>
      <c r="C656" t="s">
        <v>1</v>
      </c>
      <c r="D656" t="s">
        <v>76</v>
      </c>
      <c r="H656" s="160">
        <f>'3. Climate Risk'!C24</f>
        <v>0</v>
      </c>
    </row>
    <row r="657" spans="1:8" x14ac:dyDescent="0.25">
      <c r="A657" s="159" t="s">
        <v>838</v>
      </c>
      <c r="B657" t="s">
        <v>844</v>
      </c>
      <c r="C657" t="s">
        <v>1</v>
      </c>
      <c r="D657" t="s">
        <v>9</v>
      </c>
      <c r="H657" s="160">
        <f>'3. Climate Risk'!C25</f>
        <v>0</v>
      </c>
    </row>
    <row r="658" spans="1:8" x14ac:dyDescent="0.25">
      <c r="A658" s="159" t="s">
        <v>839</v>
      </c>
      <c r="B658" t="s">
        <v>844</v>
      </c>
      <c r="C658" t="s">
        <v>1</v>
      </c>
      <c r="D658" t="s">
        <v>9</v>
      </c>
      <c r="E658" t="s">
        <v>228</v>
      </c>
      <c r="H658" s="160">
        <f>'3. Climate Risk'!C26</f>
        <v>0</v>
      </c>
    </row>
    <row r="659" spans="1:8" x14ac:dyDescent="0.25">
      <c r="A659" s="159" t="s">
        <v>840</v>
      </c>
      <c r="B659" t="s">
        <v>844</v>
      </c>
      <c r="C659" t="s">
        <v>1</v>
      </c>
      <c r="D659" t="s">
        <v>9</v>
      </c>
      <c r="E659" t="s">
        <v>238</v>
      </c>
      <c r="H659" s="160">
        <f>'3. Climate Risk'!C27</f>
        <v>0</v>
      </c>
    </row>
    <row r="660" spans="1:8" x14ac:dyDescent="0.25">
      <c r="A660" s="159" t="s">
        <v>841</v>
      </c>
      <c r="B660" t="s">
        <v>844</v>
      </c>
      <c r="C660" t="s">
        <v>1</v>
      </c>
      <c r="D660" t="s">
        <v>9</v>
      </c>
      <c r="E660" t="s">
        <v>260</v>
      </c>
      <c r="H660" s="160">
        <f>'3. Climate Risk'!C28</f>
        <v>0</v>
      </c>
    </row>
    <row r="661" spans="1:8" x14ac:dyDescent="0.25">
      <c r="A661" s="159" t="s">
        <v>842</v>
      </c>
      <c r="B661" t="s">
        <v>844</v>
      </c>
      <c r="C661" t="s">
        <v>1</v>
      </c>
      <c r="D661" t="s">
        <v>9</v>
      </c>
      <c r="E661" t="s">
        <v>262</v>
      </c>
      <c r="H661" s="160">
        <f>'3. Climate Risk'!C29</f>
        <v>0</v>
      </c>
    </row>
    <row r="662" spans="1:8" x14ac:dyDescent="0.25">
      <c r="A662" s="159" t="s">
        <v>843</v>
      </c>
      <c r="B662" t="s">
        <v>844</v>
      </c>
      <c r="C662" t="s">
        <v>1</v>
      </c>
      <c r="D662" t="s">
        <v>73</v>
      </c>
      <c r="H662" s="160">
        <f>'3. Climate Risk'!C30</f>
        <v>0</v>
      </c>
    </row>
    <row r="664" spans="1:8" x14ac:dyDescent="0.25">
      <c r="A664" s="159" t="s">
        <v>846</v>
      </c>
      <c r="B664" t="s">
        <v>845</v>
      </c>
      <c r="C664" t="s">
        <v>1</v>
      </c>
      <c r="D664" t="s">
        <v>149</v>
      </c>
      <c r="H664" s="160" t="str">
        <f>'3. Climate Risk'!D7</f>
        <v>n/a</v>
      </c>
    </row>
    <row r="665" spans="1:8" x14ac:dyDescent="0.25">
      <c r="A665" s="159" t="s">
        <v>847</v>
      </c>
      <c r="B665" t="s">
        <v>845</v>
      </c>
      <c r="C665" t="s">
        <v>1</v>
      </c>
      <c r="D665" t="s">
        <v>149</v>
      </c>
      <c r="E665" t="s">
        <v>473</v>
      </c>
      <c r="H665" s="160">
        <f>'3. Climate Risk'!D8</f>
        <v>0</v>
      </c>
    </row>
    <row r="666" spans="1:8" x14ac:dyDescent="0.25">
      <c r="A666" s="159" t="s">
        <v>848</v>
      </c>
      <c r="B666" t="s">
        <v>845</v>
      </c>
      <c r="C666" t="s">
        <v>1</v>
      </c>
      <c r="D666" t="s">
        <v>149</v>
      </c>
      <c r="E666" t="s">
        <v>474</v>
      </c>
      <c r="H666" s="160">
        <f>'3. Climate Risk'!D9</f>
        <v>0</v>
      </c>
    </row>
    <row r="667" spans="1:8" x14ac:dyDescent="0.25">
      <c r="A667" s="159" t="s">
        <v>849</v>
      </c>
      <c r="B667" t="s">
        <v>845</v>
      </c>
      <c r="C667" t="s">
        <v>1</v>
      </c>
      <c r="D667" t="s">
        <v>149</v>
      </c>
      <c r="E667" t="s">
        <v>475</v>
      </c>
      <c r="H667" s="160">
        <f>'3. Climate Risk'!D10</f>
        <v>0</v>
      </c>
    </row>
    <row r="668" spans="1:8" x14ac:dyDescent="0.25">
      <c r="A668" s="159" t="s">
        <v>850</v>
      </c>
      <c r="B668" t="s">
        <v>845</v>
      </c>
      <c r="C668" t="s">
        <v>1</v>
      </c>
      <c r="D668" t="s">
        <v>106</v>
      </c>
      <c r="H668" s="160">
        <f>'3. Climate Risk'!D11</f>
        <v>0</v>
      </c>
    </row>
    <row r="669" spans="1:8" x14ac:dyDescent="0.25">
      <c r="A669" s="159" t="s">
        <v>851</v>
      </c>
      <c r="B669" t="s">
        <v>845</v>
      </c>
      <c r="C669" t="s">
        <v>1</v>
      </c>
      <c r="D669" t="s">
        <v>2</v>
      </c>
      <c r="H669" s="160">
        <f>'3. Climate Risk'!D12</f>
        <v>0</v>
      </c>
    </row>
    <row r="670" spans="1:8" x14ac:dyDescent="0.25">
      <c r="A670" s="159" t="s">
        <v>852</v>
      </c>
      <c r="B670" t="s">
        <v>845</v>
      </c>
      <c r="C670" t="s">
        <v>1</v>
      </c>
      <c r="D670" t="s">
        <v>3</v>
      </c>
      <c r="H670" s="160">
        <f>'3. Climate Risk'!D13</f>
        <v>0</v>
      </c>
    </row>
    <row r="671" spans="1:8" x14ac:dyDescent="0.25">
      <c r="A671" s="159" t="s">
        <v>853</v>
      </c>
      <c r="B671" t="s">
        <v>845</v>
      </c>
      <c r="C671" t="s">
        <v>1</v>
      </c>
      <c r="D671" t="s">
        <v>85</v>
      </c>
      <c r="H671" s="160">
        <f>'3. Climate Risk'!D14</f>
        <v>0</v>
      </c>
    </row>
    <row r="672" spans="1:8" x14ac:dyDescent="0.25">
      <c r="A672" s="159" t="s">
        <v>854</v>
      </c>
      <c r="B672" t="s">
        <v>845</v>
      </c>
      <c r="C672" t="s">
        <v>1</v>
      </c>
      <c r="D672" t="s">
        <v>123</v>
      </c>
      <c r="H672" s="160">
        <f>'3. Climate Risk'!D15</f>
        <v>0</v>
      </c>
    </row>
    <row r="673" spans="1:8" x14ac:dyDescent="0.25">
      <c r="A673" s="159" t="s">
        <v>855</v>
      </c>
      <c r="B673" t="s">
        <v>845</v>
      </c>
      <c r="C673" t="s">
        <v>1</v>
      </c>
      <c r="D673" t="s">
        <v>112</v>
      </c>
      <c r="H673" s="160" t="str">
        <f>'3. Climate Risk'!D16</f>
        <v>n/a</v>
      </c>
    </row>
    <row r="674" spans="1:8" x14ac:dyDescent="0.25">
      <c r="A674" s="159" t="s">
        <v>856</v>
      </c>
      <c r="B674" t="s">
        <v>845</v>
      </c>
      <c r="C674" t="s">
        <v>1</v>
      </c>
      <c r="D674" t="s">
        <v>109</v>
      </c>
      <c r="H674" s="160">
        <f>'3. Climate Risk'!D17</f>
        <v>0</v>
      </c>
    </row>
    <row r="675" spans="1:8" x14ac:dyDescent="0.25">
      <c r="A675" s="159" t="s">
        <v>857</v>
      </c>
      <c r="B675" t="s">
        <v>845</v>
      </c>
      <c r="C675" t="s">
        <v>1</v>
      </c>
      <c r="D675" t="s">
        <v>110</v>
      </c>
      <c r="H675" s="160">
        <f>'3. Climate Risk'!D18</f>
        <v>0</v>
      </c>
    </row>
    <row r="676" spans="1:8" x14ac:dyDescent="0.25">
      <c r="A676" s="159" t="s">
        <v>858</v>
      </c>
      <c r="B676" t="s">
        <v>845</v>
      </c>
      <c r="C676" t="s">
        <v>1</v>
      </c>
      <c r="D676" t="s">
        <v>111</v>
      </c>
      <c r="H676" s="160">
        <f>'3. Climate Risk'!D19</f>
        <v>0</v>
      </c>
    </row>
    <row r="677" spans="1:8" x14ac:dyDescent="0.25">
      <c r="A677" s="159" t="s">
        <v>859</v>
      </c>
      <c r="B677" t="s">
        <v>845</v>
      </c>
      <c r="C677" t="s">
        <v>1</v>
      </c>
      <c r="D677" t="s">
        <v>139</v>
      </c>
      <c r="H677" s="160">
        <f>'3. Climate Risk'!D20</f>
        <v>0</v>
      </c>
    </row>
    <row r="678" spans="1:8" x14ac:dyDescent="0.25">
      <c r="A678" s="159" t="s">
        <v>860</v>
      </c>
      <c r="B678" t="s">
        <v>845</v>
      </c>
      <c r="C678" t="s">
        <v>1</v>
      </c>
      <c r="D678" t="s">
        <v>74</v>
      </c>
      <c r="H678" s="160">
        <f>'3. Climate Risk'!D22</f>
        <v>0</v>
      </c>
    </row>
    <row r="679" spans="1:8" x14ac:dyDescent="0.25">
      <c r="A679" s="159" t="s">
        <v>861</v>
      </c>
      <c r="B679" t="s">
        <v>845</v>
      </c>
      <c r="C679" t="s">
        <v>1</v>
      </c>
      <c r="D679" t="s">
        <v>75</v>
      </c>
      <c r="H679" s="160">
        <f>'3. Climate Risk'!D23</f>
        <v>0</v>
      </c>
    </row>
    <row r="680" spans="1:8" x14ac:dyDescent="0.25">
      <c r="A680" s="159" t="s">
        <v>862</v>
      </c>
      <c r="B680" t="s">
        <v>845</v>
      </c>
      <c r="C680" t="s">
        <v>1</v>
      </c>
      <c r="D680" t="s">
        <v>76</v>
      </c>
      <c r="H680" s="160">
        <f>'3. Climate Risk'!D24</f>
        <v>0</v>
      </c>
    </row>
    <row r="681" spans="1:8" x14ac:dyDescent="0.25">
      <c r="A681" s="159" t="s">
        <v>863</v>
      </c>
      <c r="B681" t="s">
        <v>845</v>
      </c>
      <c r="C681" t="s">
        <v>1</v>
      </c>
      <c r="D681" t="s">
        <v>9</v>
      </c>
      <c r="H681" s="160" t="str">
        <f>'3. Climate Risk'!D25</f>
        <v>n/a</v>
      </c>
    </row>
    <row r="682" spans="1:8" x14ac:dyDescent="0.25">
      <c r="A682" s="159" t="s">
        <v>864</v>
      </c>
      <c r="B682" t="s">
        <v>845</v>
      </c>
      <c r="C682" t="s">
        <v>1</v>
      </c>
      <c r="D682" t="s">
        <v>9</v>
      </c>
      <c r="E682" t="s">
        <v>228</v>
      </c>
      <c r="H682" s="160">
        <f>'3. Climate Risk'!D26</f>
        <v>0</v>
      </c>
    </row>
    <row r="683" spans="1:8" x14ac:dyDescent="0.25">
      <c r="A683" s="159" t="s">
        <v>865</v>
      </c>
      <c r="B683" t="s">
        <v>845</v>
      </c>
      <c r="C683" t="s">
        <v>1</v>
      </c>
      <c r="D683" t="s">
        <v>9</v>
      </c>
      <c r="E683" t="s">
        <v>238</v>
      </c>
      <c r="H683" s="160">
        <f>'3. Climate Risk'!D27</f>
        <v>0</v>
      </c>
    </row>
    <row r="684" spans="1:8" x14ac:dyDescent="0.25">
      <c r="A684" s="159" t="s">
        <v>866</v>
      </c>
      <c r="B684" t="s">
        <v>845</v>
      </c>
      <c r="C684" t="s">
        <v>1</v>
      </c>
      <c r="D684" t="s">
        <v>9</v>
      </c>
      <c r="E684" t="s">
        <v>260</v>
      </c>
      <c r="H684" s="160">
        <f>'3. Climate Risk'!D28</f>
        <v>0</v>
      </c>
    </row>
    <row r="685" spans="1:8" x14ac:dyDescent="0.25">
      <c r="A685" s="159" t="s">
        <v>867</v>
      </c>
      <c r="B685" t="s">
        <v>845</v>
      </c>
      <c r="C685" t="s">
        <v>1</v>
      </c>
      <c r="D685" t="s">
        <v>9</v>
      </c>
      <c r="E685" t="s">
        <v>262</v>
      </c>
      <c r="H685" s="160">
        <f>'3. Climate Risk'!D29</f>
        <v>0</v>
      </c>
    </row>
    <row r="686" spans="1:8" x14ac:dyDescent="0.25">
      <c r="A686" s="159" t="s">
        <v>868</v>
      </c>
      <c r="B686" t="s">
        <v>845</v>
      </c>
      <c r="C686" t="s">
        <v>1</v>
      </c>
      <c r="D686" t="s">
        <v>73</v>
      </c>
      <c r="H686" s="160" t="str">
        <f>'3. Climate Risk'!D30</f>
        <v>n/a</v>
      </c>
    </row>
    <row r="688" spans="1:8" x14ac:dyDescent="0.25">
      <c r="A688" s="159" t="s">
        <v>870</v>
      </c>
      <c r="B688" t="s">
        <v>869</v>
      </c>
      <c r="C688" t="s">
        <v>1</v>
      </c>
      <c r="D688" t="s">
        <v>149</v>
      </c>
      <c r="H688" s="160" t="str">
        <f>'3. Climate Risk'!E7</f>
        <v>n/a</v>
      </c>
    </row>
    <row r="689" spans="1:8" x14ac:dyDescent="0.25">
      <c r="A689" s="159" t="s">
        <v>871</v>
      </c>
      <c r="B689" t="s">
        <v>869</v>
      </c>
      <c r="C689" t="s">
        <v>1</v>
      </c>
      <c r="D689" t="s">
        <v>149</v>
      </c>
      <c r="E689" t="s">
        <v>473</v>
      </c>
      <c r="H689" s="160">
        <f>'3. Climate Risk'!E8</f>
        <v>0</v>
      </c>
    </row>
    <row r="690" spans="1:8" x14ac:dyDescent="0.25">
      <c r="A690" s="159" t="s">
        <v>872</v>
      </c>
      <c r="B690" t="s">
        <v>869</v>
      </c>
      <c r="C690" t="s">
        <v>1</v>
      </c>
      <c r="D690" t="s">
        <v>149</v>
      </c>
      <c r="E690" t="s">
        <v>474</v>
      </c>
      <c r="H690" s="160">
        <f>'3. Climate Risk'!E9</f>
        <v>0</v>
      </c>
    </row>
    <row r="691" spans="1:8" x14ac:dyDescent="0.25">
      <c r="A691" s="159" t="s">
        <v>873</v>
      </c>
      <c r="B691" t="s">
        <v>869</v>
      </c>
      <c r="C691" t="s">
        <v>1</v>
      </c>
      <c r="D691" t="s">
        <v>149</v>
      </c>
      <c r="E691" t="s">
        <v>475</v>
      </c>
      <c r="H691" s="160">
        <f>'3. Climate Risk'!E10</f>
        <v>0</v>
      </c>
    </row>
    <row r="692" spans="1:8" x14ac:dyDescent="0.25">
      <c r="A692" s="159" t="s">
        <v>874</v>
      </c>
      <c r="B692" t="s">
        <v>869</v>
      </c>
      <c r="C692" t="s">
        <v>1</v>
      </c>
      <c r="D692" t="s">
        <v>106</v>
      </c>
      <c r="H692" s="160">
        <f>'3. Climate Risk'!E11</f>
        <v>0</v>
      </c>
    </row>
    <row r="693" spans="1:8" x14ac:dyDescent="0.25">
      <c r="A693" s="159" t="s">
        <v>875</v>
      </c>
      <c r="B693" t="s">
        <v>869</v>
      </c>
      <c r="C693" t="s">
        <v>1</v>
      </c>
      <c r="D693" t="s">
        <v>2</v>
      </c>
      <c r="H693" s="160">
        <f>'3. Climate Risk'!E12</f>
        <v>0</v>
      </c>
    </row>
    <row r="694" spans="1:8" x14ac:dyDescent="0.25">
      <c r="A694" s="159" t="s">
        <v>876</v>
      </c>
      <c r="B694" t="s">
        <v>869</v>
      </c>
      <c r="C694" t="s">
        <v>1</v>
      </c>
      <c r="D694" t="s">
        <v>3</v>
      </c>
      <c r="H694" s="160">
        <f>'3. Climate Risk'!E13</f>
        <v>0</v>
      </c>
    </row>
    <row r="695" spans="1:8" x14ac:dyDescent="0.25">
      <c r="A695" s="159" t="s">
        <v>877</v>
      </c>
      <c r="B695" t="s">
        <v>869</v>
      </c>
      <c r="C695" t="s">
        <v>1</v>
      </c>
      <c r="D695" t="s">
        <v>85</v>
      </c>
      <c r="H695" s="160">
        <f>'3. Climate Risk'!E14</f>
        <v>0</v>
      </c>
    </row>
    <row r="696" spans="1:8" x14ac:dyDescent="0.25">
      <c r="A696" s="159" t="s">
        <v>878</v>
      </c>
      <c r="B696" t="s">
        <v>869</v>
      </c>
      <c r="C696" t="s">
        <v>1</v>
      </c>
      <c r="D696" t="s">
        <v>123</v>
      </c>
      <c r="H696" s="160">
        <f>'3. Climate Risk'!E15</f>
        <v>0</v>
      </c>
    </row>
    <row r="697" spans="1:8" x14ac:dyDescent="0.25">
      <c r="A697" s="159" t="s">
        <v>879</v>
      </c>
      <c r="B697" t="s">
        <v>869</v>
      </c>
      <c r="C697" t="s">
        <v>1</v>
      </c>
      <c r="D697" t="s">
        <v>112</v>
      </c>
      <c r="H697" s="160" t="str">
        <f>'3. Climate Risk'!E16</f>
        <v>n/a</v>
      </c>
    </row>
    <row r="698" spans="1:8" x14ac:dyDescent="0.25">
      <c r="A698" s="159" t="s">
        <v>880</v>
      </c>
      <c r="B698" t="s">
        <v>869</v>
      </c>
      <c r="C698" t="s">
        <v>1</v>
      </c>
      <c r="D698" t="s">
        <v>109</v>
      </c>
      <c r="H698" s="160">
        <f>'3. Climate Risk'!E17</f>
        <v>0</v>
      </c>
    </row>
    <row r="699" spans="1:8" x14ac:dyDescent="0.25">
      <c r="A699" s="159" t="s">
        <v>881</v>
      </c>
      <c r="B699" t="s">
        <v>869</v>
      </c>
      <c r="C699" t="s">
        <v>1</v>
      </c>
      <c r="D699" t="s">
        <v>110</v>
      </c>
      <c r="H699" s="160">
        <f>'3. Climate Risk'!E18</f>
        <v>0</v>
      </c>
    </row>
    <row r="700" spans="1:8" x14ac:dyDescent="0.25">
      <c r="A700" s="159" t="s">
        <v>882</v>
      </c>
      <c r="B700" t="s">
        <v>869</v>
      </c>
      <c r="C700" t="s">
        <v>1</v>
      </c>
      <c r="D700" t="s">
        <v>111</v>
      </c>
      <c r="H700" s="160">
        <f>'3. Climate Risk'!E19</f>
        <v>0</v>
      </c>
    </row>
    <row r="701" spans="1:8" x14ac:dyDescent="0.25">
      <c r="A701" s="159" t="s">
        <v>883</v>
      </c>
      <c r="B701" t="s">
        <v>869</v>
      </c>
      <c r="C701" t="s">
        <v>1</v>
      </c>
      <c r="D701" t="s">
        <v>139</v>
      </c>
      <c r="H701" s="160">
        <f>'3. Climate Risk'!E20</f>
        <v>0</v>
      </c>
    </row>
    <row r="702" spans="1:8" x14ac:dyDescent="0.25">
      <c r="A702" s="159" t="s">
        <v>884</v>
      </c>
      <c r="B702" t="s">
        <v>869</v>
      </c>
      <c r="C702" t="s">
        <v>1</v>
      </c>
      <c r="D702" t="s">
        <v>74</v>
      </c>
      <c r="H702" s="160">
        <f>'3. Climate Risk'!E22</f>
        <v>0</v>
      </c>
    </row>
    <row r="703" spans="1:8" x14ac:dyDescent="0.25">
      <c r="A703" s="159" t="s">
        <v>885</v>
      </c>
      <c r="B703" t="s">
        <v>869</v>
      </c>
      <c r="C703" t="s">
        <v>1</v>
      </c>
      <c r="D703" t="s">
        <v>75</v>
      </c>
      <c r="H703" s="160">
        <f>'3. Climate Risk'!E23</f>
        <v>0</v>
      </c>
    </row>
    <row r="704" spans="1:8" x14ac:dyDescent="0.25">
      <c r="A704" s="159" t="s">
        <v>886</v>
      </c>
      <c r="B704" t="s">
        <v>869</v>
      </c>
      <c r="C704" t="s">
        <v>1</v>
      </c>
      <c r="D704" t="s">
        <v>76</v>
      </c>
      <c r="H704" s="160">
        <f>'3. Climate Risk'!E24</f>
        <v>0</v>
      </c>
    </row>
    <row r="705" spans="1:8" x14ac:dyDescent="0.25">
      <c r="A705" s="159" t="s">
        <v>887</v>
      </c>
      <c r="B705" t="s">
        <v>869</v>
      </c>
      <c r="C705" t="s">
        <v>1</v>
      </c>
      <c r="D705" t="s">
        <v>9</v>
      </c>
      <c r="H705" s="160" t="str">
        <f>'3. Climate Risk'!E25</f>
        <v>n/a</v>
      </c>
    </row>
    <row r="706" spans="1:8" x14ac:dyDescent="0.25">
      <c r="A706" s="159" t="s">
        <v>888</v>
      </c>
      <c r="B706" t="s">
        <v>869</v>
      </c>
      <c r="C706" t="s">
        <v>1</v>
      </c>
      <c r="D706" t="s">
        <v>9</v>
      </c>
      <c r="E706" t="s">
        <v>228</v>
      </c>
      <c r="H706" s="160">
        <f>'3. Climate Risk'!E26</f>
        <v>0</v>
      </c>
    </row>
    <row r="707" spans="1:8" x14ac:dyDescent="0.25">
      <c r="A707" s="159" t="s">
        <v>889</v>
      </c>
      <c r="B707" t="s">
        <v>869</v>
      </c>
      <c r="C707" t="s">
        <v>1</v>
      </c>
      <c r="D707" t="s">
        <v>9</v>
      </c>
      <c r="E707" t="s">
        <v>238</v>
      </c>
      <c r="H707" s="160">
        <f>'3. Climate Risk'!E27</f>
        <v>0</v>
      </c>
    </row>
    <row r="708" spans="1:8" x14ac:dyDescent="0.25">
      <c r="A708" s="159" t="s">
        <v>890</v>
      </c>
      <c r="B708" t="s">
        <v>869</v>
      </c>
      <c r="C708" t="s">
        <v>1</v>
      </c>
      <c r="D708" t="s">
        <v>9</v>
      </c>
      <c r="E708" t="s">
        <v>260</v>
      </c>
      <c r="H708" s="160">
        <f>'3. Climate Risk'!E28</f>
        <v>0</v>
      </c>
    </row>
    <row r="709" spans="1:8" x14ac:dyDescent="0.25">
      <c r="A709" s="159" t="s">
        <v>891</v>
      </c>
      <c r="B709" t="s">
        <v>869</v>
      </c>
      <c r="C709" t="s">
        <v>1</v>
      </c>
      <c r="D709" t="s">
        <v>9</v>
      </c>
      <c r="E709" t="s">
        <v>262</v>
      </c>
      <c r="H709" s="160">
        <f>'3. Climate Risk'!E29</f>
        <v>0</v>
      </c>
    </row>
    <row r="710" spans="1:8" x14ac:dyDescent="0.25">
      <c r="A710" s="159" t="s">
        <v>892</v>
      </c>
      <c r="B710" t="s">
        <v>869</v>
      </c>
      <c r="C710" t="s">
        <v>1</v>
      </c>
      <c r="D710" t="s">
        <v>73</v>
      </c>
      <c r="H710" s="160" t="str">
        <f>'3. Climate Risk'!E30</f>
        <v>n/a</v>
      </c>
    </row>
    <row r="712" spans="1:8" x14ac:dyDescent="0.25">
      <c r="A712" s="159" t="s">
        <v>894</v>
      </c>
      <c r="B712" t="s">
        <v>893</v>
      </c>
      <c r="C712" t="s">
        <v>1</v>
      </c>
      <c r="D712" t="s">
        <v>74</v>
      </c>
      <c r="H712" s="160">
        <f>'3. Climate Risk'!F22</f>
        <v>0</v>
      </c>
    </row>
    <row r="713" spans="1:8" x14ac:dyDescent="0.25">
      <c r="A713" s="159" t="s">
        <v>895</v>
      </c>
      <c r="B713" t="s">
        <v>893</v>
      </c>
      <c r="C713" t="s">
        <v>1</v>
      </c>
      <c r="D713" t="s">
        <v>75</v>
      </c>
      <c r="H713" s="160">
        <f>'3. Climate Risk'!F23</f>
        <v>0</v>
      </c>
    </row>
    <row r="714" spans="1:8" x14ac:dyDescent="0.25">
      <c r="A714" s="159" t="s">
        <v>896</v>
      </c>
      <c r="B714" t="s">
        <v>893</v>
      </c>
      <c r="C714" t="s">
        <v>1</v>
      </c>
      <c r="D714" t="s">
        <v>76</v>
      </c>
      <c r="H714" s="160">
        <f>'3. Climate Risk'!F24</f>
        <v>0</v>
      </c>
    </row>
    <row r="715" spans="1:8" x14ac:dyDescent="0.25">
      <c r="A715" s="159" t="s">
        <v>897</v>
      </c>
      <c r="B715" t="s">
        <v>893</v>
      </c>
      <c r="C715" t="s">
        <v>1</v>
      </c>
      <c r="D715" t="s">
        <v>9</v>
      </c>
      <c r="H715" s="160">
        <f>'3. Climate Risk'!F26</f>
        <v>0</v>
      </c>
    </row>
    <row r="716" spans="1:8" x14ac:dyDescent="0.25">
      <c r="A716" s="159" t="s">
        <v>898</v>
      </c>
      <c r="B716" t="s">
        <v>893</v>
      </c>
      <c r="C716" t="s">
        <v>1</v>
      </c>
      <c r="D716" t="s">
        <v>9</v>
      </c>
      <c r="H716" s="160">
        <f>'3. Climate Risk'!F27</f>
        <v>0</v>
      </c>
    </row>
    <row r="717" spans="1:8" x14ac:dyDescent="0.25">
      <c r="A717" s="159" t="s">
        <v>899</v>
      </c>
      <c r="B717" t="s">
        <v>893</v>
      </c>
      <c r="C717" t="s">
        <v>1</v>
      </c>
      <c r="D717" t="s">
        <v>9</v>
      </c>
      <c r="H717" s="160">
        <f>'3. Climate Risk'!F28</f>
        <v>0</v>
      </c>
    </row>
    <row r="718" spans="1:8" x14ac:dyDescent="0.25">
      <c r="A718" s="159" t="s">
        <v>900</v>
      </c>
      <c r="B718" t="s">
        <v>893</v>
      </c>
      <c r="C718" t="s">
        <v>1</v>
      </c>
      <c r="D718" t="s">
        <v>9</v>
      </c>
      <c r="H718" s="160">
        <f>'3. Climate Risk'!F29</f>
        <v>0</v>
      </c>
    </row>
    <row r="720" spans="1:8" x14ac:dyDescent="0.25">
      <c r="A720" s="159" t="s">
        <v>901</v>
      </c>
      <c r="B720" t="s">
        <v>919</v>
      </c>
      <c r="C720" t="s">
        <v>1</v>
      </c>
      <c r="D720" t="s">
        <v>149</v>
      </c>
      <c r="E720" t="s">
        <v>473</v>
      </c>
      <c r="H720" s="160">
        <f>'3. Climate Risk'!G8</f>
        <v>0</v>
      </c>
    </row>
    <row r="721" spans="1:8" x14ac:dyDescent="0.25">
      <c r="A721" s="159" t="s">
        <v>902</v>
      </c>
      <c r="B721" t="s">
        <v>919</v>
      </c>
      <c r="C721" t="s">
        <v>1</v>
      </c>
      <c r="D721" t="s">
        <v>149</v>
      </c>
      <c r="E721" t="s">
        <v>474</v>
      </c>
      <c r="H721" s="160">
        <f>'3. Climate Risk'!G9</f>
        <v>0</v>
      </c>
    </row>
    <row r="722" spans="1:8" x14ac:dyDescent="0.25">
      <c r="A722" s="159" t="s">
        <v>903</v>
      </c>
      <c r="B722" t="s">
        <v>919</v>
      </c>
      <c r="C722" t="s">
        <v>1</v>
      </c>
      <c r="D722" t="s">
        <v>149</v>
      </c>
      <c r="E722" t="s">
        <v>475</v>
      </c>
      <c r="H722" s="160">
        <f>'3. Climate Risk'!G10</f>
        <v>0</v>
      </c>
    </row>
    <row r="723" spans="1:8" x14ac:dyDescent="0.25">
      <c r="A723" s="159" t="s">
        <v>904</v>
      </c>
      <c r="B723" t="s">
        <v>919</v>
      </c>
      <c r="C723" t="s">
        <v>1</v>
      </c>
      <c r="D723" t="s">
        <v>106</v>
      </c>
      <c r="H723" s="160">
        <f>'3. Climate Risk'!G11</f>
        <v>0</v>
      </c>
    </row>
    <row r="724" spans="1:8" x14ac:dyDescent="0.25">
      <c r="A724" s="159" t="s">
        <v>905</v>
      </c>
      <c r="B724" t="s">
        <v>919</v>
      </c>
      <c r="C724" t="s">
        <v>1</v>
      </c>
      <c r="D724" t="s">
        <v>2</v>
      </c>
      <c r="H724" s="160">
        <f>'3. Climate Risk'!G12</f>
        <v>0</v>
      </c>
    </row>
    <row r="725" spans="1:8" x14ac:dyDescent="0.25">
      <c r="A725" s="159" t="s">
        <v>906</v>
      </c>
      <c r="B725" t="s">
        <v>919</v>
      </c>
      <c r="C725" t="s">
        <v>1</v>
      </c>
      <c r="D725" t="s">
        <v>3</v>
      </c>
      <c r="H725" s="160">
        <f>'3. Climate Risk'!G13</f>
        <v>0</v>
      </c>
    </row>
    <row r="726" spans="1:8" x14ac:dyDescent="0.25">
      <c r="A726" s="159" t="s">
        <v>907</v>
      </c>
      <c r="B726" t="s">
        <v>919</v>
      </c>
      <c r="C726" t="s">
        <v>1</v>
      </c>
      <c r="D726" t="s">
        <v>85</v>
      </c>
      <c r="H726" s="160">
        <f>'3. Climate Risk'!G14</f>
        <v>0</v>
      </c>
    </row>
    <row r="727" spans="1:8" x14ac:dyDescent="0.25">
      <c r="A727" s="159" t="s">
        <v>908</v>
      </c>
      <c r="B727" t="s">
        <v>919</v>
      </c>
      <c r="C727" t="s">
        <v>1</v>
      </c>
      <c r="D727" t="s">
        <v>123</v>
      </c>
      <c r="H727" s="160">
        <f>'3. Climate Risk'!G15</f>
        <v>0</v>
      </c>
    </row>
    <row r="728" spans="1:8" x14ac:dyDescent="0.25">
      <c r="A728" s="159" t="s">
        <v>909</v>
      </c>
      <c r="B728" t="s">
        <v>919</v>
      </c>
      <c r="C728" t="s">
        <v>1</v>
      </c>
      <c r="D728" t="s">
        <v>109</v>
      </c>
      <c r="H728" s="160">
        <f>'3. Climate Risk'!G17</f>
        <v>0</v>
      </c>
    </row>
    <row r="729" spans="1:8" x14ac:dyDescent="0.25">
      <c r="A729" s="159" t="s">
        <v>910</v>
      </c>
      <c r="B729" t="s">
        <v>919</v>
      </c>
      <c r="C729" t="s">
        <v>1</v>
      </c>
      <c r="D729" t="s">
        <v>110</v>
      </c>
      <c r="H729" s="160">
        <f>'3. Climate Risk'!G18</f>
        <v>0</v>
      </c>
    </row>
    <row r="730" spans="1:8" x14ac:dyDescent="0.25">
      <c r="A730" s="159" t="s">
        <v>911</v>
      </c>
      <c r="B730" t="s">
        <v>919</v>
      </c>
      <c r="C730" t="s">
        <v>1</v>
      </c>
      <c r="D730" t="s">
        <v>111</v>
      </c>
      <c r="H730" s="160">
        <f>'3. Climate Risk'!G19</f>
        <v>0</v>
      </c>
    </row>
    <row r="731" spans="1:8" x14ac:dyDescent="0.25">
      <c r="A731" s="159" t="s">
        <v>912</v>
      </c>
      <c r="B731" t="s">
        <v>919</v>
      </c>
      <c r="C731" t="s">
        <v>1</v>
      </c>
      <c r="D731" t="s">
        <v>74</v>
      </c>
      <c r="H731" s="160">
        <f>'3. Climate Risk'!G22</f>
        <v>0</v>
      </c>
    </row>
    <row r="732" spans="1:8" x14ac:dyDescent="0.25">
      <c r="A732" s="159" t="s">
        <v>913</v>
      </c>
      <c r="B732" t="s">
        <v>919</v>
      </c>
      <c r="C732" t="s">
        <v>1</v>
      </c>
      <c r="D732" t="s">
        <v>75</v>
      </c>
      <c r="H732" s="160">
        <f>'3. Climate Risk'!G23</f>
        <v>0</v>
      </c>
    </row>
    <row r="733" spans="1:8" x14ac:dyDescent="0.25">
      <c r="A733" s="159" t="s">
        <v>914</v>
      </c>
      <c r="B733" t="s">
        <v>919</v>
      </c>
      <c r="C733" t="s">
        <v>1</v>
      </c>
      <c r="D733" t="s">
        <v>76</v>
      </c>
      <c r="H733" s="160">
        <f>'3. Climate Risk'!G24</f>
        <v>0</v>
      </c>
    </row>
    <row r="734" spans="1:8" x14ac:dyDescent="0.25">
      <c r="A734" s="159" t="s">
        <v>915</v>
      </c>
      <c r="B734" t="s">
        <v>919</v>
      </c>
      <c r="C734" t="s">
        <v>1</v>
      </c>
      <c r="D734" t="s">
        <v>9</v>
      </c>
      <c r="E734" t="s">
        <v>228</v>
      </c>
      <c r="H734" s="160">
        <f>'3. Climate Risk'!G26</f>
        <v>0</v>
      </c>
    </row>
    <row r="735" spans="1:8" x14ac:dyDescent="0.25">
      <c r="A735" s="159" t="s">
        <v>916</v>
      </c>
      <c r="B735" t="s">
        <v>919</v>
      </c>
      <c r="C735" t="s">
        <v>1</v>
      </c>
      <c r="D735" t="s">
        <v>9</v>
      </c>
      <c r="E735" t="s">
        <v>238</v>
      </c>
      <c r="H735" s="160">
        <f>'3. Climate Risk'!G27</f>
        <v>0</v>
      </c>
    </row>
    <row r="736" spans="1:8" x14ac:dyDescent="0.25">
      <c r="A736" s="159" t="s">
        <v>917</v>
      </c>
      <c r="B736" t="s">
        <v>919</v>
      </c>
      <c r="C736" t="s">
        <v>1</v>
      </c>
      <c r="D736" t="s">
        <v>9</v>
      </c>
      <c r="E736" t="s">
        <v>260</v>
      </c>
      <c r="H736" s="160">
        <f>'3. Climate Risk'!G28</f>
        <v>0</v>
      </c>
    </row>
    <row r="737" spans="1:13" x14ac:dyDescent="0.25">
      <c r="A737" s="159" t="s">
        <v>918</v>
      </c>
      <c r="B737" t="s">
        <v>919</v>
      </c>
      <c r="C737" t="s">
        <v>1</v>
      </c>
      <c r="D737" t="s">
        <v>9</v>
      </c>
      <c r="E737" t="s">
        <v>262</v>
      </c>
      <c r="H737" s="160">
        <f>'3. Climate Risk'!G29</f>
        <v>0</v>
      </c>
    </row>
    <row r="739" spans="1:13" x14ac:dyDescent="0.25">
      <c r="A739" s="166" t="s">
        <v>948</v>
      </c>
      <c r="B739" s="47" t="s">
        <v>472</v>
      </c>
      <c r="H739" s="161" cm="1">
        <f t="array" ref="H739:M739">'3. Climate Risk'!B34:G34</f>
        <v>0</v>
      </c>
      <c r="I739">
        <v>0</v>
      </c>
      <c r="J739">
        <v>0</v>
      </c>
      <c r="K739">
        <v>0</v>
      </c>
      <c r="L739">
        <v>0</v>
      </c>
      <c r="M739">
        <v>0</v>
      </c>
    </row>
  </sheetData>
  <phoneticPr fontId="11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4" ma:contentTypeDescription="Create a new document." ma:contentTypeScope="" ma:versionID="9f2eb9cdd5e69ae5cbcf6d29652fecd4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8d76242996a1a16e31d69c7a900d6da0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df052bd5-2ea7-4e84-afaf-f1ffa8fc56fc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46A86D-14CF-42DC-A6EA-8A399AAE53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F7E31A-61FC-4924-A90D-B8B0FA99F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64ac1b-c36e-431c-ac09-8a17cceb7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9D308D-3871-401C-BA47-68F8566C643C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5264ac1b-c36e-431c-ac09-8a17cceb786f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ICAAP</vt:lpstr>
      <vt:lpstr>2. ICAAP Comparison</vt:lpstr>
      <vt:lpstr>3. Climate Risk</vt:lpstr>
      <vt:lpstr>list</vt:lpstr>
      <vt:lpstr>ETL_Mapping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Capital Adequacy Assessment Process Data Return</dc:title>
  <dc:creator>re-webmaster@osfi-bsif.gc.ca</dc:creator>
  <cp:lastModifiedBy>Burke, Jennifer</cp:lastModifiedBy>
  <dcterms:created xsi:type="dcterms:W3CDTF">2022-12-20T21:33:26Z</dcterms:created>
  <dcterms:modified xsi:type="dcterms:W3CDTF">2024-01-19T17:01:43Z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sfiBusinessProcess">
    <vt:lpwstr>5</vt:lpwstr>
  </property>
  <property fmtid="{D5CDD505-2E9C-101B-9397-08002B2CF9AE}" pid="4" name="OsfiFunction">
    <vt:lpwstr>3</vt:lpwstr>
  </property>
  <property fmtid="{D5CDD505-2E9C-101B-9397-08002B2CF9AE}" pid="5" name="OsfiSubFunction">
    <vt:lpwstr>4</vt:lpwstr>
  </property>
  <property fmtid="{D5CDD505-2E9C-101B-9397-08002B2CF9AE}" pid="6" name="OsfiFiscalPeriod">
    <vt:lpwstr>3270;#2023/24|01c583ef-d13c-488e-9ee9-4f6afee82f57</vt:lpwstr>
  </property>
  <property fmtid="{D5CDD505-2E9C-101B-9397-08002B2CF9AE}" pid="7" name="OsfiCostCentreName">
    <vt:lpwstr>184</vt:lpwstr>
  </property>
  <property fmtid="{D5CDD505-2E9C-101B-9397-08002B2CF9AE}" pid="8" name="OsfiPAA">
    <vt:lpwstr>2</vt:lpwstr>
  </property>
  <property fmtid="{D5CDD505-2E9C-101B-9397-08002B2CF9AE}" pid="9" name="_dlc_DocIdItemGuid">
    <vt:lpwstr>13027dc3-e7ee-4e3f-8629-97d616940b88</vt:lpwstr>
  </property>
  <property fmtid="{D5CDD505-2E9C-101B-9397-08002B2CF9AE}" pid="10" name="OsfiCostCentre">
    <vt:lpwstr>3282</vt:lpwstr>
  </property>
  <property fmtid="{D5CDD505-2E9C-101B-9397-08002B2CF9AE}" pid="11" name="OsfiIndustryType">
    <vt:lpwstr/>
  </property>
  <property fmtid="{D5CDD505-2E9C-101B-9397-08002B2CF9AE}" pid="12" name="OsfiSupervisoryAreaMM">
    <vt:lpwstr/>
  </property>
  <property fmtid="{D5CDD505-2E9C-101B-9397-08002B2CF9AE}" pid="13" name="OsfiFITopics">
    <vt:lpwstr/>
  </property>
</Properties>
</file>