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https://011gc-my.sharepoint.com/personal/shola_olaniyan_osfi-bsif_gc_ca/Documents/Attestations/Template updates/LICAT/"/>
    </mc:Choice>
  </mc:AlternateContent>
  <xr:revisionPtr revIDLastSave="58" documentId="13_ncr:1_{D8C57F1E-FDE1-412C-9C9B-3A22A56CB39D}" xr6:coauthVersionLast="47" xr6:coauthVersionMax="47" xr10:uidLastSave="{93AF4178-572B-49F5-90EC-40C8E0FC4326}"/>
  <bookViews>
    <workbookView xWindow="17925" yWindow="-16320" windowWidth="29040" windowHeight="15720" tabRatio="759" activeTab="1" xr2:uid="{00000000-000D-0000-FFFF-FFFF00000000}"/>
  </bookViews>
  <sheets>
    <sheet name="Legend" sheetId="21" r:id="rId1"/>
    <sheet name="COVER" sheetId="14" r:id="rId2"/>
    <sheet name="Attestation" sheetId="27" r:id="rId3"/>
    <sheet name="10.100" sheetId="2" r:id="rId4"/>
    <sheet name="10.500" sheetId="24" r:id="rId5"/>
    <sheet name="20.100" sheetId="3" r:id="rId6"/>
    <sheet name="20.200" sheetId="4" r:id="rId7"/>
    <sheet name="20.300" sheetId="5" r:id="rId8"/>
    <sheet name="20.600" sheetId="18" r:id="rId9"/>
    <sheet name="30.000" sheetId="6" r:id="rId10"/>
    <sheet name="50.000" sheetId="7" r:id="rId11"/>
    <sheet name="50.100" sheetId="20" r:id="rId12"/>
    <sheet name="60.000" sheetId="8" r:id="rId13"/>
    <sheet name="70.300" sheetId="22" r:id="rId14"/>
    <sheet name="70.400" sheetId="23" r:id="rId15"/>
    <sheet name="80.000" sheetId="9" r:id="rId16"/>
    <sheet name="90.000" sheetId="10" r:id="rId17"/>
    <sheet name="110.000" sheetId="11" r:id="rId18"/>
    <sheet name="120.000" sheetId="12" r:id="rId19"/>
    <sheet name="120.100" sheetId="13" r:id="rId20"/>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 localSheetId="4">#REF!</definedName>
    <definedName name="\Q" localSheetId="8">#REF!</definedName>
    <definedName name="\Q" localSheetId="11">#REF!</definedName>
    <definedName name="\Q" localSheetId="2">#REF!</definedName>
    <definedName name="\Q" localSheetId="1">#REF!</definedName>
    <definedName name="\Q" localSheetId="0">#REF!</definedName>
    <definedName name="\Q">#REF!</definedName>
    <definedName name="\R" localSheetId="4">#REF!</definedName>
    <definedName name="\R" localSheetId="8">#REF!</definedName>
    <definedName name="\R" localSheetId="11">#REF!</definedName>
    <definedName name="\R" localSheetId="2">#REF!</definedName>
    <definedName name="\R" localSheetId="1">#REF!</definedName>
    <definedName name="\R" localSheetId="0">#REF!</definedName>
    <definedName name="\R">#REF!</definedName>
    <definedName name="\Z" localSheetId="4">#REF!</definedName>
    <definedName name="\Z" localSheetId="8">#REF!</definedName>
    <definedName name="\Z" localSheetId="11">#REF!</definedName>
    <definedName name="\Z" localSheetId="2">#REF!</definedName>
    <definedName name="\Z" localSheetId="1">#REF!</definedName>
    <definedName name="\Z" localSheetId="0">#REF!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 localSheetId="4">#REF!</definedName>
    <definedName name="___PG94040" localSheetId="8">#REF!</definedName>
    <definedName name="___PG94040" localSheetId="11">#REF!</definedName>
    <definedName name="___PG94040" localSheetId="2">#REF!</definedName>
    <definedName name="___PG94040" localSheetId="1">#REF!</definedName>
    <definedName name="___PG94040" localSheetId="0">#REF!</definedName>
    <definedName name="___PG94040">#REF!</definedName>
    <definedName name="___PG940400" localSheetId="8">#REF!</definedName>
    <definedName name="___PG940400" localSheetId="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localSheetId="4" hidden="1">#REF!</definedName>
    <definedName name="_Fil" localSheetId="2" hidden="1">#REF!</definedName>
    <definedName name="_Fil" hidden="1">#REF!</definedName>
    <definedName name="_Fill" localSheetId="4" hidden="1">#REF!</definedName>
    <definedName name="_Fill" localSheetId="8" hidden="1">#REF!</definedName>
    <definedName name="_Fill" localSheetId="11" hidden="1">#REF!</definedName>
    <definedName name="_Fill" localSheetId="13" hidden="1">#REF!</definedName>
    <definedName name="_Fill" localSheetId="14" hidden="1">#REF!</definedName>
    <definedName name="_Fill" localSheetId="2" hidden="1">#REF!</definedName>
    <definedName name="_Fill" localSheetId="1" hidden="1">#REF!</definedName>
    <definedName name="_Fill" localSheetId="0" hidden="1">#REF!</definedName>
    <definedName name="_Fill" hidden="1">#REF!</definedName>
    <definedName name="_Filll" hidden="1">#REF!</definedName>
    <definedName name="_FOOTER">#N/A</definedName>
    <definedName name="_Key1" localSheetId="4" hidden="1">#REF!</definedName>
    <definedName name="_Key1" localSheetId="8" hidden="1">#REF!</definedName>
    <definedName name="_Key1" localSheetId="11" hidden="1">#REF!</definedName>
    <definedName name="_Key1" localSheetId="13" hidden="1">#REF!</definedName>
    <definedName name="_Key1" localSheetId="14" hidden="1">#REF!</definedName>
    <definedName name="_Key1" localSheetId="2" hidden="1">#REF!</definedName>
    <definedName name="_Key1" localSheetId="0" hidden="1">#REF!</definedName>
    <definedName name="_Key1" hidden="1">#REF!</definedName>
    <definedName name="_key2" hidden="1">#REF!</definedName>
    <definedName name="_keys" localSheetId="4" hidden="1">#REF!</definedName>
    <definedName name="_keys" localSheetId="8" hidden="1">#REF!</definedName>
    <definedName name="_keys" localSheetId="11" hidden="1">#REF!</definedName>
    <definedName name="_keys" localSheetId="13" hidden="1">#REF!</definedName>
    <definedName name="_keys" localSheetId="14" hidden="1">#REF!</definedName>
    <definedName name="_keys" localSheetId="0" hidden="1">#REF!</definedName>
    <definedName name="_keys" hidden="1">#REF!</definedName>
    <definedName name="_NAME">#N/A</definedName>
    <definedName name="_Order1" hidden="1">255</definedName>
    <definedName name="_Order2" localSheetId="0" hidden="1">0</definedName>
    <definedName name="_Order2" hidden="1">255</definedName>
    <definedName name="_Parse_In" localSheetId="4" hidden="1">#REF!</definedName>
    <definedName name="_Parse_In" localSheetId="8" hidden="1">#REF!</definedName>
    <definedName name="_Parse_In" localSheetId="11" hidden="1">#REF!</definedName>
    <definedName name="_Parse_In" localSheetId="13" hidden="1">#REF!</definedName>
    <definedName name="_Parse_In" localSheetId="14" hidden="1">#REF!</definedName>
    <definedName name="_Parse_In" localSheetId="2" hidden="1">#REF!</definedName>
    <definedName name="_Parse_In" localSheetId="0" hidden="1">#REF!</definedName>
    <definedName name="_Parse_In" hidden="1">#REF!</definedName>
    <definedName name="_Parse_In2" hidden="1">#REF!</definedName>
    <definedName name="_Regression_Int" localSheetId="8" hidden="1">1</definedName>
    <definedName name="_Regression_Int" localSheetId="2" hidden="1">1</definedName>
    <definedName name="_Regression_Int" localSheetId="1" hidden="1">1</definedName>
    <definedName name="_Sort" localSheetId="4" hidden="1">#REF!</definedName>
    <definedName name="_Sort" localSheetId="8" hidden="1">#REF!</definedName>
    <definedName name="_Sort" localSheetId="11" hidden="1">#REF!</definedName>
    <definedName name="_Sort" localSheetId="13" hidden="1">#REF!</definedName>
    <definedName name="_Sort" localSheetId="14" hidden="1">#REF!</definedName>
    <definedName name="_Sort" localSheetId="0" hidden="1">#REF!</definedName>
    <definedName name="_Sort" hidden="1">#REF!</definedName>
    <definedName name="_Sort2" hidden="1">#REF!</definedName>
    <definedName name="a">#REF!</definedName>
    <definedName name="abd" localSheetId="4">#REF!</definedName>
    <definedName name="abd" localSheetId="8">#REF!</definedName>
    <definedName name="abd" localSheetId="2">#REF!</definedName>
    <definedName name="abd" localSheetId="0">#REF!</definedName>
    <definedName name="abd">#REF!</definedName>
    <definedName name="ads" localSheetId="4">#REF!</definedName>
    <definedName name="ads" localSheetId="8">#REF!</definedName>
    <definedName name="ads" localSheetId="2">#REF!</definedName>
    <definedName name="ads" localSheetId="0">#REF!</definedName>
    <definedName name="ads">#REF!</definedName>
    <definedName name="ALL_PAGES">#REF!</definedName>
    <definedName name="angie" localSheetId="8">#N/A</definedName>
    <definedName name="angie" localSheetId="11">#N/A</definedName>
    <definedName name="angie" localSheetId="2">#N/A</definedName>
    <definedName name="angie" localSheetId="1">#N/A</definedName>
    <definedName name="angie">#N/A</definedName>
    <definedName name="anscount" hidden="1">1</definedName>
    <definedName name="asd" localSheetId="4">#REF!</definedName>
    <definedName name="asd" localSheetId="8">#REF!</definedName>
    <definedName name="asd" localSheetId="2">#REF!</definedName>
    <definedName name="asd" localSheetId="0">#REF!</definedName>
    <definedName name="asd">#REF!</definedName>
    <definedName name="asdf">#REF!</definedName>
    <definedName name="Asset" localSheetId="8">#REF!</definedName>
    <definedName name="Asset" localSheetId="2">#REF!</definedName>
    <definedName name="Asset" localSheetId="0">#REF!</definedName>
    <definedName name="Asset">#REF!</definedName>
    <definedName name="Asset2" localSheetId="4">#REF!</definedName>
    <definedName name="Asset2" localSheetId="8">#REF!</definedName>
    <definedName name="Asset2" localSheetId="2">#REF!</definedName>
    <definedName name="Asset2" localSheetId="0">#REF!</definedName>
    <definedName name="Asset2">#REF!</definedName>
    <definedName name="AssetNP" localSheetId="4">#REF!</definedName>
    <definedName name="AssetNP" localSheetId="8">#REF!</definedName>
    <definedName name="AssetNP" localSheetId="2">#REF!</definedName>
    <definedName name="AssetNP" localSheetId="0">#REF!</definedName>
    <definedName name="AssetNP">#REF!</definedName>
    <definedName name="C_1_Ci" localSheetId="4">#REF!</definedName>
    <definedName name="C_1_Ci" localSheetId="19">#REF!</definedName>
    <definedName name="C_1_Ci" localSheetId="8">#REF!</definedName>
    <definedName name="C_1_Ci" localSheetId="11">#REF!</definedName>
    <definedName name="C_1_Ci" localSheetId="12">#REF!</definedName>
    <definedName name="C_1_Ci" localSheetId="13">#REF!</definedName>
    <definedName name="C_1_Ci" localSheetId="14">#REF!</definedName>
    <definedName name="C_1_Ci" localSheetId="2">#REF!</definedName>
    <definedName name="C_1_Ci" localSheetId="1">#REF!</definedName>
    <definedName name="C_1_Ci" localSheetId="0">#REF!</definedName>
    <definedName name="C_1_Ci">#REF!</definedName>
    <definedName name="C_1_Cii" localSheetId="4">#REF!</definedName>
    <definedName name="C_1_Cii" localSheetId="8">#REF!</definedName>
    <definedName name="C_1_Cii" localSheetId="11">#REF!</definedName>
    <definedName name="C_1_Cii" localSheetId="2">#REF!</definedName>
    <definedName name="C_1_Cii" localSheetId="1">#REF!</definedName>
    <definedName name="C_1_Cii" localSheetId="0">#REF!</definedName>
    <definedName name="C_1_Cii">#REF!</definedName>
    <definedName name="Capital_Subs" localSheetId="4">#REF!</definedName>
    <definedName name="Capital_Subs" localSheetId="19">#REF!</definedName>
    <definedName name="Capital_Subs" localSheetId="8">#REF!</definedName>
    <definedName name="Capital_Subs" localSheetId="11">#REF!</definedName>
    <definedName name="Capital_Subs" localSheetId="12">#REF!</definedName>
    <definedName name="Capital_Subs" localSheetId="13">#REF!</definedName>
    <definedName name="Capital_Subs" localSheetId="14">#REF!</definedName>
    <definedName name="Capital_Subs" localSheetId="2">#REF!</definedName>
    <definedName name="Capital_Subs" localSheetId="0">#REF!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 localSheetId="4">#REF!</definedName>
    <definedName name="Claim" localSheetId="8">#REF!</definedName>
    <definedName name="Claim" localSheetId="2">#REF!</definedName>
    <definedName name="Claim" localSheetId="0">#REF!</definedName>
    <definedName name="Claim">#REF!</definedName>
    <definedName name="ClaimNP" localSheetId="8">#REF!</definedName>
    <definedName name="ClaimNP" localSheetId="2">#REF!</definedName>
    <definedName name="ClaimNP" localSheetId="0">#REF!</definedName>
    <definedName name="ClaimNP">#REF!</definedName>
    <definedName name="Company_Name" localSheetId="19">#REF!</definedName>
    <definedName name="Company_Name" localSheetId="8">#REF!</definedName>
    <definedName name="Company_Name" localSheetId="11">#REF!</definedName>
    <definedName name="Company_Name" localSheetId="12">#REF!</definedName>
    <definedName name="Company_Name" localSheetId="13">#REF!</definedName>
    <definedName name="Company_Name" localSheetId="14">#REF!</definedName>
    <definedName name="Company_Name" localSheetId="2">#REF!</definedName>
    <definedName name="Company_Name" localSheetId="1">#REF!</definedName>
    <definedName name="Company_Name" localSheetId="0">#REF!</definedName>
    <definedName name="Company_Name">#REF!</definedName>
    <definedName name="COVER">#N/A</definedName>
    <definedName name="D1010010010" localSheetId="3">'10.100'!$D$30</definedName>
    <definedName name="D1010010020" localSheetId="3">'10.100'!$D$31</definedName>
    <definedName name="D1010010030" localSheetId="3">'10.100'!$D$11</definedName>
    <definedName name="D1010010040" localSheetId="3">'10.100'!$D$9</definedName>
    <definedName name="D1010010050" localSheetId="3">'10.100'!$D$10</definedName>
    <definedName name="D1010010060" localSheetId="3">'10.100'!$D$13</definedName>
    <definedName name="D1010010070" localSheetId="3">'10.100'!$D$15</definedName>
    <definedName name="D1010010080" localSheetId="3">'10.100'!$D$17</definedName>
    <definedName name="D1010010090" localSheetId="3">'10.100'!#REF!</definedName>
    <definedName name="D1010010100" localSheetId="3">'10.100'!#REF!</definedName>
    <definedName name="D1010010110" localSheetId="3">'10.100'!#REF!</definedName>
    <definedName name="D1010010120" localSheetId="3">'10.100'!#REF!</definedName>
    <definedName name="D1010010130" localSheetId="3">'10.100'!#REF!</definedName>
    <definedName name="D1010010140" localSheetId="3">'10.100'!#REF!</definedName>
    <definedName name="D1010010150" localSheetId="3">'10.100'!#REF!</definedName>
    <definedName name="D1010010151" localSheetId="3">'10.100'!#REF!</definedName>
    <definedName name="D1010010160" localSheetId="3">'10.100'!$D$18</definedName>
    <definedName name="D1010010170" localSheetId="3">'10.100'!#REF!</definedName>
    <definedName name="D1010010180" localSheetId="3">'10.100'!#REF!</definedName>
    <definedName name="D1010010181" localSheetId="3">'10.100'!#REF!</definedName>
    <definedName name="D1010010190" localSheetId="3">'10.100'!#REF!</definedName>
    <definedName name="D1010010200" localSheetId="3">'10.100'!#REF!</definedName>
    <definedName name="D1010010210" localSheetId="3">'10.100'!#REF!</definedName>
    <definedName name="D1010010220" localSheetId="3">'10.100'!$D$19</definedName>
    <definedName name="D1010010230" localSheetId="3">'10.100'!#REF!</definedName>
    <definedName name="D1010010240" localSheetId="3">'10.100'!#REF!</definedName>
    <definedName name="D1010010250" localSheetId="3">'10.100'!#REF!</definedName>
    <definedName name="D1010010260" localSheetId="3">'10.100'!#REF!</definedName>
    <definedName name="D1010010270" localSheetId="3">'10.100'!#REF!</definedName>
    <definedName name="D1010010280" localSheetId="3">'10.100'!$D$25</definedName>
    <definedName name="D1010010290" localSheetId="3">'10.100'!$D$21</definedName>
    <definedName name="D1010010300" localSheetId="3">'10.100'!$D$22</definedName>
    <definedName name="D1010010310" localSheetId="3">'10.100'!$D$23</definedName>
    <definedName name="D1010010320" localSheetId="3">'10.100'!$D$24</definedName>
    <definedName name="D1010010330" localSheetId="3">'10.100'!$D$27</definedName>
    <definedName name="D1010010340" localSheetId="3">'10.100'!$D$26</definedName>
    <definedName name="D1010010350" localSheetId="3">'10.100'!#REF!</definedName>
    <definedName name="D1010010360" localSheetId="3">'10.100'!$D$28</definedName>
    <definedName name="D1010010370" localSheetId="3">'10.100'!#REF!</definedName>
    <definedName name="D1010010380" localSheetId="3">'10.100'!#REF!</definedName>
    <definedName name="D11000010010" localSheetId="17">'110.000'!$C$25</definedName>
    <definedName name="D11000010011" localSheetId="17">'110.000'!$C$26</definedName>
    <definedName name="D11000010020" localSheetId="17">'110.000'!$C$27</definedName>
    <definedName name="D11000010030" localSheetId="17">'110.000'!$C$28</definedName>
    <definedName name="D11000010040" localSheetId="17">'110.000'!$C$29</definedName>
    <definedName name="D11000010050" localSheetId="17">'110.000'!$C$11</definedName>
    <definedName name="D11000010051" localSheetId="17">'110.000'!$C$12</definedName>
    <definedName name="D11000010060" localSheetId="17">'110.000'!$C$13</definedName>
    <definedName name="D11000010070" localSheetId="17">'110.000'!$C$14</definedName>
    <definedName name="D11000010080" localSheetId="17">'110.000'!$C$15</definedName>
    <definedName name="D11000010090" localSheetId="17">'110.000'!$C$18</definedName>
    <definedName name="D11000010091" localSheetId="17">'110.000'!$C$19</definedName>
    <definedName name="D11000010100" localSheetId="17">'110.000'!$C$20</definedName>
    <definedName name="D11000010110" localSheetId="17">'110.000'!$C$21</definedName>
    <definedName name="D11000010120" localSheetId="17">'110.000'!$C$22</definedName>
    <definedName name="D11000011010" localSheetId="17">'110.000'!$E$25</definedName>
    <definedName name="D11000011011" localSheetId="17">'110.000'!$E$26</definedName>
    <definedName name="D11000011020" localSheetId="17">'110.000'!$E$27</definedName>
    <definedName name="D11000011030" localSheetId="17">'110.000'!$E$28</definedName>
    <definedName name="D11000011040" localSheetId="17">'110.000'!$E$29</definedName>
    <definedName name="D11000011050" localSheetId="17">'110.000'!$E$11</definedName>
    <definedName name="D11000011051" localSheetId="17">'110.000'!$E$12</definedName>
    <definedName name="D11000011060" localSheetId="17">'110.000'!$E$13</definedName>
    <definedName name="D11000011070" localSheetId="17">'110.000'!$E$14</definedName>
    <definedName name="D11000011080" localSheetId="17">'110.000'!$E$15</definedName>
    <definedName name="D11000011090" localSheetId="17">'110.000'!$E$18</definedName>
    <definedName name="D11000011091" localSheetId="17">'110.000'!$E$19</definedName>
    <definedName name="D11000011100" localSheetId="17">'110.000'!$E$20</definedName>
    <definedName name="D11000011110" localSheetId="17">'110.000'!$E$21</definedName>
    <definedName name="D11000011120" localSheetId="17">'110.000'!$E$22</definedName>
    <definedName name="D11000012010" localSheetId="17">'110.000'!$G$25</definedName>
    <definedName name="D11000012011" localSheetId="17">'110.000'!$G$26</definedName>
    <definedName name="D11000012020" localSheetId="17">'110.000'!$G$27</definedName>
    <definedName name="D11000012030" localSheetId="17">'110.000'!$G$28</definedName>
    <definedName name="D11000012040" localSheetId="17">'110.000'!$G$29</definedName>
    <definedName name="D11000012050" localSheetId="17">'110.000'!$G$11</definedName>
    <definedName name="D11000012051" localSheetId="17">'110.000'!$G$12</definedName>
    <definedName name="D11000012060" localSheetId="17">'110.000'!$G$13</definedName>
    <definedName name="D11000012070" localSheetId="17">'110.000'!$G$14</definedName>
    <definedName name="D11000012080" localSheetId="17">'110.000'!$G$15</definedName>
    <definedName name="D11000012090" localSheetId="17">'110.000'!$G$18</definedName>
    <definedName name="D11000012091" localSheetId="17">'110.000'!$G$19</definedName>
    <definedName name="D11000012100" localSheetId="17">'110.000'!$G$20</definedName>
    <definedName name="D11000012110" localSheetId="17">'110.000'!$G$21</definedName>
    <definedName name="D11000012120" localSheetId="17">'110.000'!$G$22</definedName>
    <definedName name="D11000013010" localSheetId="17">'110.000'!$I$25</definedName>
    <definedName name="D11000013011" localSheetId="17">'110.000'!$I$26</definedName>
    <definedName name="D11000013020" localSheetId="17">'110.000'!$I$27</definedName>
    <definedName name="D11000013030" localSheetId="17">'110.000'!$I$28</definedName>
    <definedName name="D11000013040" localSheetId="17">'110.000'!$I$29</definedName>
    <definedName name="D11000013050" localSheetId="17">'110.000'!$I$11</definedName>
    <definedName name="D11000013051" localSheetId="17">'110.000'!$I$12</definedName>
    <definedName name="D11000013060" localSheetId="17">'110.000'!$I$13</definedName>
    <definedName name="D11000013070" localSheetId="17">'110.000'!$I$14</definedName>
    <definedName name="D11000013080" localSheetId="17">'110.000'!$I$15</definedName>
    <definedName name="D11000013090" localSheetId="17">'110.000'!$I$18</definedName>
    <definedName name="D11000013091" localSheetId="17">'110.000'!$I$19</definedName>
    <definedName name="D11000013100" localSheetId="17">'110.000'!$I$20</definedName>
    <definedName name="D11000013110" localSheetId="17">'110.000'!$I$21</definedName>
    <definedName name="D11000013120" localSheetId="17">'110.000'!$I$22</definedName>
    <definedName name="D11000014010" localSheetId="17">'110.000'!$K$25</definedName>
    <definedName name="D11000014011" localSheetId="17">'110.000'!$K$26</definedName>
    <definedName name="D11000014020" localSheetId="17">'110.000'!$K$27</definedName>
    <definedName name="D11000014030" localSheetId="17">'110.000'!$K$28</definedName>
    <definedName name="D11000014040" localSheetId="17">'110.000'!$K$29</definedName>
    <definedName name="D11000014050" localSheetId="17">'110.000'!$K$11</definedName>
    <definedName name="D11000014051" localSheetId="17">'110.000'!$K$12</definedName>
    <definedName name="D11000014060" localSheetId="17">'110.000'!$K$13</definedName>
    <definedName name="D11000014070" localSheetId="17">'110.000'!$K$14</definedName>
    <definedName name="D11000014080" localSheetId="17">'110.000'!$K$15</definedName>
    <definedName name="D11000014090" localSheetId="17">'110.000'!$K$18</definedName>
    <definedName name="D11000014091" localSheetId="17">'110.000'!$K$19</definedName>
    <definedName name="D11000014100" localSheetId="17">'110.000'!$K$20</definedName>
    <definedName name="D11000014110" localSheetId="17">'110.000'!$K$21</definedName>
    <definedName name="D11000014120" localSheetId="17">'110.000'!$K$22</definedName>
    <definedName name="D11000015010" localSheetId="17">'110.000'!$M$25</definedName>
    <definedName name="D11000015011" localSheetId="17">'110.000'!$M$26</definedName>
    <definedName name="D11000015020" localSheetId="17">'110.000'!$M$27</definedName>
    <definedName name="D11000015030" localSheetId="17">'110.000'!$M$28</definedName>
    <definedName name="D11000015040" localSheetId="17">'110.000'!$M$29</definedName>
    <definedName name="D11000015050" localSheetId="17">'110.000'!$M$11</definedName>
    <definedName name="D11000015051" localSheetId="17">'110.000'!$M$12</definedName>
    <definedName name="D11000015060" localSheetId="17">'110.000'!$M$13</definedName>
    <definedName name="D11000015070" localSheetId="17">'110.000'!$M$14</definedName>
    <definedName name="D11000015080" localSheetId="17">'110.000'!$M$15</definedName>
    <definedName name="D11000015090" localSheetId="17">'110.000'!$M$18</definedName>
    <definedName name="D11000015091" localSheetId="17">'110.000'!$M$19</definedName>
    <definedName name="D11000015100" localSheetId="17">'110.000'!$M$20</definedName>
    <definedName name="D11000015110" localSheetId="17">'110.000'!$M$21</definedName>
    <definedName name="D11000015120" localSheetId="17">'110.000'!$M$22</definedName>
    <definedName name="D11000019010" localSheetId="17">'110.000'!$O$25</definedName>
    <definedName name="D11000019011" localSheetId="17">'110.000'!$O$26</definedName>
    <definedName name="D11000019020" localSheetId="17">'110.000'!$O$27</definedName>
    <definedName name="D11000019030" localSheetId="17">'110.000'!$O$28</definedName>
    <definedName name="D11000019040" localSheetId="17">'110.000'!$O$29</definedName>
    <definedName name="D11000019050" localSheetId="17">'110.000'!$O$11</definedName>
    <definedName name="D11000019051" localSheetId="17">'110.000'!$O$12</definedName>
    <definedName name="D11000019060" localSheetId="17">'110.000'!$O$13</definedName>
    <definedName name="D11000019070" localSheetId="17">'110.000'!$O$14</definedName>
    <definedName name="D11000019080" localSheetId="17">'110.000'!$O$15</definedName>
    <definedName name="D11000019090" localSheetId="17">'110.000'!$O$18</definedName>
    <definedName name="D11000019091" localSheetId="17">'110.000'!$O$19</definedName>
    <definedName name="D11000019100" localSheetId="17">'110.000'!$O$20</definedName>
    <definedName name="D11000019110" localSheetId="17">'110.000'!$O$21</definedName>
    <definedName name="D11000019120" localSheetId="17">'110.000'!$O$22</definedName>
    <definedName name="D12000010010" localSheetId="18">'120.000'!$D$30</definedName>
    <definedName name="D12000010020" localSheetId="18">'120.000'!$D$31</definedName>
    <definedName name="D12000010030" localSheetId="18">'120.000'!$D$9</definedName>
    <definedName name="D12000010040" localSheetId="18">'120.000'!$D$11</definedName>
    <definedName name="D12000010050" localSheetId="18">'120.000'!$D$13</definedName>
    <definedName name="D12000010060" localSheetId="18">'120.000'!$D$15</definedName>
    <definedName name="D12000010070" localSheetId="18">'120.000'!$D$17</definedName>
    <definedName name="D12000010080" localSheetId="18">'120.000'!#REF!</definedName>
    <definedName name="D12000010090" localSheetId="18">'120.000'!#REF!</definedName>
    <definedName name="D12000010100" localSheetId="18">'120.000'!#REF!</definedName>
    <definedName name="D12000010110" localSheetId="18">'120.000'!#REF!</definedName>
    <definedName name="D12000010120" localSheetId="18">'120.000'!#REF!</definedName>
    <definedName name="D12000010130" localSheetId="18">'120.000'!#REF!</definedName>
    <definedName name="D12000010140" localSheetId="18">'120.000'!#REF!</definedName>
    <definedName name="D12000010141" localSheetId="18">'120.000'!#REF!</definedName>
    <definedName name="D12000010150" localSheetId="18">'120.000'!$D$18</definedName>
    <definedName name="D12000010160" localSheetId="18">'120.000'!#REF!</definedName>
    <definedName name="D12000010170" localSheetId="18">'120.000'!#REF!</definedName>
    <definedName name="D12000010171" localSheetId="18">'120.000'!#REF!</definedName>
    <definedName name="D12000010180" localSheetId="18">'120.000'!#REF!</definedName>
    <definedName name="D12000010190" localSheetId="18">'120.000'!#REF!</definedName>
    <definedName name="D12000010200" localSheetId="18">'120.000'!#REF!</definedName>
    <definedName name="D12000010210" localSheetId="18">'120.000'!$D$19</definedName>
    <definedName name="D12000010220" localSheetId="18">'120.000'!#REF!</definedName>
    <definedName name="D12000010230" localSheetId="18">'120.000'!#REF!</definedName>
    <definedName name="D12000010240" localSheetId="18">'120.000'!#REF!</definedName>
    <definedName name="D12000010250" localSheetId="18">'120.000'!#REF!</definedName>
    <definedName name="D12000010260" localSheetId="18">'120.000'!#REF!</definedName>
    <definedName name="D12000010270" localSheetId="18">'120.000'!$D$25</definedName>
    <definedName name="D12000010280" localSheetId="18">'120.000'!$D$21</definedName>
    <definedName name="D12000010290" localSheetId="18">'120.000'!$D$22</definedName>
    <definedName name="D12000010300" localSheetId="18">'120.000'!$D$23</definedName>
    <definedName name="D12000010310" localSheetId="18">'120.000'!$D$24</definedName>
    <definedName name="D12000010320" localSheetId="18">'120.000'!$D$27</definedName>
    <definedName name="D12000010330" localSheetId="18">'120.000'!$D$26</definedName>
    <definedName name="D12000010340" localSheetId="18">'120.000'!$D$28</definedName>
    <definedName name="D12010010010" localSheetId="19">'120.100'!$D$58</definedName>
    <definedName name="D12010010020" localSheetId="19">'120.100'!#REF!</definedName>
    <definedName name="D12010010030" localSheetId="19">'120.100'!#REF!</definedName>
    <definedName name="D12010010040" localSheetId="19">'120.100'!#REF!</definedName>
    <definedName name="D12010010050" localSheetId="19">'120.100'!#REF!</definedName>
    <definedName name="D12010010060" localSheetId="19">'120.100'!#REF!</definedName>
    <definedName name="D12010010070" localSheetId="19">'120.100'!$D$9</definedName>
    <definedName name="D12010010080" localSheetId="19">'120.100'!$D$11</definedName>
    <definedName name="D12010010090" localSheetId="19">'120.100'!#REF!</definedName>
    <definedName name="D12010010100" localSheetId="19">'120.100'!$D$14</definedName>
    <definedName name="D12010010110" localSheetId="19">'120.100'!$D$15</definedName>
    <definedName name="D12010010120" localSheetId="19">'120.100'!$D$17</definedName>
    <definedName name="D12010010130" localSheetId="19">'120.100'!$D$18</definedName>
    <definedName name="D12010010140" localSheetId="19">'120.100'!#REF!</definedName>
    <definedName name="D12010010150" localSheetId="19">'120.100'!#REF!</definedName>
    <definedName name="D12010010160" localSheetId="19">'120.100'!$D$20</definedName>
    <definedName name="D12010010170" localSheetId="19">'120.100'!$D$21</definedName>
    <definedName name="D12010010180" localSheetId="19">'120.100'!$D$24</definedName>
    <definedName name="D12010010190" localSheetId="19">'120.100'!$D$32</definedName>
    <definedName name="D12010010200" localSheetId="19">'120.100'!#REF!</definedName>
    <definedName name="D12010010210" localSheetId="19">'120.100'!#REF!</definedName>
    <definedName name="D12010010220" localSheetId="19">'120.100'!$D$33</definedName>
    <definedName name="D12010010230" localSheetId="19">'120.100'!$D$34</definedName>
    <definedName name="D12010010240" localSheetId="19">'120.100'!$D$35</definedName>
    <definedName name="D12010010250" localSheetId="19">'120.100'!$D$37</definedName>
    <definedName name="D12010010260" localSheetId="19">'120.100'!$D$38</definedName>
    <definedName name="D12010010270" localSheetId="19">'120.100'!$D$39</definedName>
    <definedName name="D12010010280" localSheetId="19">'120.100'!#REF!</definedName>
    <definedName name="D12010010290" localSheetId="19">'120.100'!$D$45</definedName>
    <definedName name="D12010010300" localSheetId="19">'120.100'!$D$46</definedName>
    <definedName name="D12010010310" localSheetId="19">'120.100'!#REF!</definedName>
    <definedName name="D12010010320" localSheetId="19">'120.100'!$D$51</definedName>
    <definedName name="D12010010330" localSheetId="19">'120.100'!$D$53</definedName>
    <definedName name="D12010010340" localSheetId="19">'120.100'!$D$56</definedName>
    <definedName name="D2010010010" localSheetId="5">'20.100'!$D$36</definedName>
    <definedName name="D2010010020" localSheetId="5">'20.100'!$D$9</definedName>
    <definedName name="D2010010030" localSheetId="5">'20.100'!$D$10</definedName>
    <definedName name="D2010010040" localSheetId="5">'20.100'!#REF!</definedName>
    <definedName name="D2010010041" localSheetId="5">'20.100'!#REF!</definedName>
    <definedName name="D2010010050" localSheetId="5">'20.100'!$D$11</definedName>
    <definedName name="D2010010060" localSheetId="5">'20.100'!$D$12</definedName>
    <definedName name="D2010010070" localSheetId="5">'20.100'!$D$13</definedName>
    <definedName name="D2010010080" localSheetId="5">'20.100'!$D$14</definedName>
    <definedName name="D2010010090" localSheetId="5">'20.100'!#REF!</definedName>
    <definedName name="D2010010100" localSheetId="5">'20.100'!$D$15</definedName>
    <definedName name="D2010010110" localSheetId="5">'20.100'!#REF!</definedName>
    <definedName name="D2010010120" localSheetId="5">'20.100'!$D$16</definedName>
    <definedName name="D2010010130" localSheetId="5">'20.100'!$D$25</definedName>
    <definedName name="D2010010140" localSheetId="5">'20.100'!$D$26</definedName>
    <definedName name="D2010010150" localSheetId="5">'20.100'!$D$28</definedName>
    <definedName name="D2010010160" localSheetId="5">'20.100'!$D$29</definedName>
    <definedName name="D2010010170" localSheetId="5">'20.100'!$D$30</definedName>
    <definedName name="D2010010180" localSheetId="5">'20.100'!$D$31</definedName>
    <definedName name="D2010010190" localSheetId="5">'20.100'!$D$33</definedName>
    <definedName name="D2010010200" localSheetId="5">'20.100'!$D$34</definedName>
    <definedName name="D2010010210" localSheetId="5">'20.100'!$D$37</definedName>
    <definedName name="D2010010220" localSheetId="5">'20.100'!$D$38</definedName>
    <definedName name="D2010010230" localSheetId="5">'20.100'!$D$39</definedName>
    <definedName name="D2010010240" localSheetId="5">'20.100'!$D$40</definedName>
    <definedName name="D2010010250">'20.100'!$D$23</definedName>
    <definedName name="D2020010010" localSheetId="6">'20.200'!$D$40</definedName>
    <definedName name="D2020010020" localSheetId="6">'20.200'!$D$10</definedName>
    <definedName name="D2020010030" localSheetId="6">'20.200'!$D$11</definedName>
    <definedName name="D2020010040" localSheetId="6">'20.200'!$D$12</definedName>
    <definedName name="D2020010050" localSheetId="6">'20.200'!#REF!</definedName>
    <definedName name="D2020010060" localSheetId="6">'20.200'!#REF!</definedName>
    <definedName name="D2020010061" localSheetId="6">'20.200'!#REF!</definedName>
    <definedName name="D2020010062" localSheetId="6">'20.200'!#REF!</definedName>
    <definedName name="D2020010070" localSheetId="6">'20.200'!$D$13</definedName>
    <definedName name="D2020010080" localSheetId="6">'20.200'!$D$14</definedName>
    <definedName name="D2020010090" localSheetId="6">'20.200'!$D$15</definedName>
    <definedName name="D2020010100" localSheetId="6">'20.200'!$D$16</definedName>
    <definedName name="D2020010110" localSheetId="6">'20.200'!$D$17</definedName>
    <definedName name="D2020010120" localSheetId="6">'20.200'!#REF!</definedName>
    <definedName name="D2020010130" localSheetId="6">'20.200'!$D$18</definedName>
    <definedName name="D2020010140" localSheetId="6">'20.200'!#REF!</definedName>
    <definedName name="D2020010150" localSheetId="6">'20.200'!$D$19</definedName>
    <definedName name="D2020010160" localSheetId="6">'20.200'!#REF!</definedName>
    <definedName name="D2020010170" localSheetId="6">'20.200'!$D$33</definedName>
    <definedName name="D2020010180" localSheetId="6">'20.200'!$D$34</definedName>
    <definedName name="D2020010190" localSheetId="6">'20.200'!$D$35</definedName>
    <definedName name="D2020010200" localSheetId="6">'20.200'!#REF!</definedName>
    <definedName name="D2020010210" localSheetId="6">'20.200'!$D$36</definedName>
    <definedName name="D2020010220" localSheetId="6">'20.200'!$D$37</definedName>
    <definedName name="D2020010230" localSheetId="6">'20.200'!$D$38</definedName>
    <definedName name="D2020010240" localSheetId="6">'20.200'!$D$41</definedName>
    <definedName name="D2020010250" localSheetId="6">'20.200'!$D$42</definedName>
    <definedName name="D2020010260" localSheetId="6">'20.200'!$D$43</definedName>
    <definedName name="D2020010270" localSheetId="6">'20.200'!$D$44</definedName>
    <definedName name="D2020010280" localSheetId="6">'20.200'!$D$30</definedName>
    <definedName name="D2030010010" localSheetId="7">'20.300'!#REF!</definedName>
    <definedName name="D2030010020" localSheetId="7">'20.300'!#REF!</definedName>
    <definedName name="D2030010030" localSheetId="7">'20.300'!#REF!</definedName>
    <definedName name="D2030010040" localSheetId="7">'20.300'!#REF!</definedName>
    <definedName name="D2030010050" localSheetId="7">'20.300'!#REF!</definedName>
    <definedName name="D2030010060" localSheetId="7">'20.300'!#REF!</definedName>
    <definedName name="D2030010070" localSheetId="7">'20.300'!#REF!</definedName>
    <definedName name="D2030010080" localSheetId="7">'20.300'!#REF!</definedName>
    <definedName name="D2030010090" localSheetId="7">'20.300'!#REF!</definedName>
    <definedName name="D2030010100" localSheetId="7">'20.300'!#REF!</definedName>
    <definedName name="D2030010110" localSheetId="7">'20.300'!$C$9</definedName>
    <definedName name="D2030010120" localSheetId="7">'20.300'!$C$10</definedName>
    <definedName name="D2030010130" localSheetId="7">'20.300'!$C$11</definedName>
    <definedName name="D2030010140" localSheetId="7">'20.300'!$C$12</definedName>
    <definedName name="D2030010150" localSheetId="7">'20.300'!$C$13</definedName>
    <definedName name="D2030010160" localSheetId="7">'20.300'!$C$14</definedName>
    <definedName name="D2030010170" localSheetId="7">'20.300'!$C$15</definedName>
    <definedName name="D2030010180" localSheetId="7">'20.300'!$C$16</definedName>
    <definedName name="D2030010190" localSheetId="7">'20.300'!#REF!</definedName>
    <definedName name="D2030010200" localSheetId="7">'20.300'!#REF!</definedName>
    <definedName name="D2030010210" localSheetId="7">'20.300'!#REF!</definedName>
    <definedName name="D2030010220" localSheetId="7">'20.300'!$C$23</definedName>
    <definedName name="D2030010230" localSheetId="7">'20.300'!$C$24</definedName>
    <definedName name="D2030010240" localSheetId="7">'20.300'!$C$25</definedName>
    <definedName name="D2030010250" localSheetId="7">'20.300'!$C$30</definedName>
    <definedName name="D2030010260" localSheetId="7">'20.300'!$C$31</definedName>
    <definedName name="D2030010270" localSheetId="7">'20.300'!$C$32</definedName>
    <definedName name="D2030010280" localSheetId="7">'20.300'!$C$28</definedName>
    <definedName name="D2030010290" localSheetId="7">'20.300'!$C$35</definedName>
    <definedName name="D2040010121" localSheetId="4">#REF!</definedName>
    <definedName name="D2040010121" localSheetId="8">#REF!</definedName>
    <definedName name="D2040010121" localSheetId="2">#REF!</definedName>
    <definedName name="D2040010121" localSheetId="0">#REF!</definedName>
    <definedName name="D2040010121">#REF!</definedName>
    <definedName name="D2060010010" localSheetId="8">'20.600'!#REF!</definedName>
    <definedName name="D2060010020" localSheetId="8">'20.600'!$D$8</definedName>
    <definedName name="D2060010030" localSheetId="8">'20.600'!#REF!</definedName>
    <definedName name="D2060010040" localSheetId="8">'20.600'!#REF!</definedName>
    <definedName name="D2060010050" localSheetId="8">'20.600'!#REF!</definedName>
    <definedName name="D2060010060" localSheetId="8">'20.600'!$D$15</definedName>
    <definedName name="D2060010070" localSheetId="8">'20.600'!$D$21</definedName>
    <definedName name="D2060010080" localSheetId="8">'20.600'!$D$22</definedName>
    <definedName name="D2060010090" localSheetId="8">'20.600'!$D$23</definedName>
    <definedName name="D2060010100" localSheetId="8">'20.600'!$D$25</definedName>
    <definedName name="D2060010110" localSheetId="8">'20.600'!$D$28</definedName>
    <definedName name="D2060010120" localSheetId="8">'20.600'!$D$29</definedName>
    <definedName name="D2060010130" localSheetId="8">'20.600'!$D$36</definedName>
    <definedName name="D2060010140" localSheetId="8">'20.600'!#REF!</definedName>
    <definedName name="D2060010150" localSheetId="8">'20.600'!#REF!</definedName>
    <definedName name="D2060010160" localSheetId="8">'20.600'!#REF!</definedName>
    <definedName name="D2060010170" localSheetId="8">'20.600'!#REF!</definedName>
    <definedName name="D2060010180" localSheetId="8">'20.600'!#REF!</definedName>
    <definedName name="D2060010190" localSheetId="8">'20.600'!#REF!</definedName>
    <definedName name="D2060010200" localSheetId="8">'20.600'!#REF!</definedName>
    <definedName name="D2060010210" localSheetId="8">'20.600'!#REF!</definedName>
    <definedName name="D2060010220" localSheetId="8">'20.600'!#REF!</definedName>
    <definedName name="D2060010230" localSheetId="8">'20.600'!#REF!</definedName>
    <definedName name="D2060010240" localSheetId="8">'20.600'!#REF!</definedName>
    <definedName name="D2060010250" localSheetId="8">'20.600'!#REF!</definedName>
    <definedName name="D2060010260" localSheetId="8">'20.600'!#REF!</definedName>
    <definedName name="D2060010270" localSheetId="8">'20.600'!#REF!</definedName>
    <definedName name="D2060010280" localSheetId="8">'20.600'!#REF!</definedName>
    <definedName name="D3000010010" localSheetId="9">'30.000'!$C$9</definedName>
    <definedName name="D3000010020" localSheetId="9">'30.000'!$C$10</definedName>
    <definedName name="D3000010030" localSheetId="9">'30.000'!$C$11</definedName>
    <definedName name="D3000010040" localSheetId="9">'30.000'!$C$12</definedName>
    <definedName name="D3000010050" localSheetId="9">'30.000'!$C$13</definedName>
    <definedName name="D3000010060" localSheetId="9">'30.000'!$C$14</definedName>
    <definedName name="D3000010070" localSheetId="9">'30.000'!$C$15</definedName>
    <definedName name="D3000010071" localSheetId="9">'30.000'!$C$16</definedName>
    <definedName name="D3000010080" localSheetId="9">'30.000'!$C$21</definedName>
    <definedName name="D3000011010" localSheetId="9">'30.000'!$E$9</definedName>
    <definedName name="D3000011020" localSheetId="9">'30.000'!$E$10</definedName>
    <definedName name="D3000011030" localSheetId="9">'30.000'!$E$11</definedName>
    <definedName name="D3000011040" localSheetId="9">'30.000'!$E$12</definedName>
    <definedName name="D3000011050" localSheetId="9">'30.000'!$E$13</definedName>
    <definedName name="D3000011060" localSheetId="9">'30.000'!$E$14</definedName>
    <definedName name="D3000011070" localSheetId="9">'30.000'!$E$15</definedName>
    <definedName name="D3000011071" localSheetId="9">'30.000'!$E$16</definedName>
    <definedName name="D3000011080" localSheetId="9">'30.000'!$E$21</definedName>
    <definedName name="D3000012010" localSheetId="9">'30.000'!$G$9</definedName>
    <definedName name="D3000012020" localSheetId="9">'30.000'!$G$10</definedName>
    <definedName name="D3000012030" localSheetId="9">'30.000'!$G$11</definedName>
    <definedName name="D3000012040" localSheetId="9">'30.000'!$G$12</definedName>
    <definedName name="D3000012050" localSheetId="9">'30.000'!$G$13</definedName>
    <definedName name="D3000012060" localSheetId="9">'30.000'!$G$14</definedName>
    <definedName name="D3000012070" localSheetId="9">'30.000'!$G$15</definedName>
    <definedName name="D3000012071" localSheetId="9">'30.000'!$G$16</definedName>
    <definedName name="D3000012080" localSheetId="9">'30.000'!$G$21</definedName>
    <definedName name="D3000013010" localSheetId="9">'30.000'!$I$9</definedName>
    <definedName name="D3000013020" localSheetId="9">'30.000'!$I$10</definedName>
    <definedName name="D3000013030" localSheetId="9">'30.000'!$I$11</definedName>
    <definedName name="D3000013040" localSheetId="9">'30.000'!$I$12</definedName>
    <definedName name="D3000013050" localSheetId="9">'30.000'!$I$13</definedName>
    <definedName name="D3000013060" localSheetId="9">'30.000'!$I$14</definedName>
    <definedName name="D3000013070" localSheetId="9">'30.000'!$I$15</definedName>
    <definedName name="D3000013071" localSheetId="9">'30.000'!$I$16</definedName>
    <definedName name="D3000013080" localSheetId="9">'30.000'!$I$21</definedName>
    <definedName name="D3000014010" localSheetId="9">'30.000'!$K$9</definedName>
    <definedName name="D3000014020" localSheetId="9">'30.000'!$K$10</definedName>
    <definedName name="D3000014030" localSheetId="9">'30.000'!$K$11</definedName>
    <definedName name="D3000014040" localSheetId="9">'30.000'!$K$12</definedName>
    <definedName name="D3000014050" localSheetId="9">'30.000'!$K$13</definedName>
    <definedName name="D3000014060" localSheetId="9">'30.000'!$K$14</definedName>
    <definedName name="D3000014070" localSheetId="9">'30.000'!$K$15</definedName>
    <definedName name="D3000014071" localSheetId="9">'30.000'!$K$16</definedName>
    <definedName name="D3000014080" localSheetId="9">'30.000'!$K$21</definedName>
    <definedName name="D3000015010" localSheetId="9">'30.000'!$M$9</definedName>
    <definedName name="D3000015020" localSheetId="9">'30.000'!$M$10</definedName>
    <definedName name="D3000015030" localSheetId="9">'30.000'!$M$11</definedName>
    <definedName name="D3000015040" localSheetId="9">'30.000'!$M$12</definedName>
    <definedName name="D3000015050" localSheetId="9">'30.000'!$M$13</definedName>
    <definedName name="D3000015060" localSheetId="9">'30.000'!$M$14</definedName>
    <definedName name="D3000015070" localSheetId="9">'30.000'!$M$15</definedName>
    <definedName name="D3000015071" localSheetId="9">'30.000'!$M$16</definedName>
    <definedName name="D3000015080" localSheetId="9">'30.000'!$M$21</definedName>
    <definedName name="D3000019010" localSheetId="9">'30.000'!$O$9</definedName>
    <definedName name="D3000019020" localSheetId="9">'30.000'!$O$10</definedName>
    <definedName name="D3000019030" localSheetId="9">'30.000'!$O$11</definedName>
    <definedName name="D3000019040" localSheetId="9">'30.000'!$O$12</definedName>
    <definedName name="D3000019050" localSheetId="9">'30.000'!$O$13</definedName>
    <definedName name="D3000019060" localSheetId="9">'30.000'!$O$14</definedName>
    <definedName name="D3000019070" localSheetId="9">'30.000'!$O$15</definedName>
    <definedName name="D3000019071" localSheetId="9">'30.000'!$O$16</definedName>
    <definedName name="D3000019080" localSheetId="9">'30.000'!$O$21</definedName>
    <definedName name="D5000010010" localSheetId="10">'50.000'!$C$9</definedName>
    <definedName name="D5000010020" localSheetId="10">'50.000'!$C$10</definedName>
    <definedName name="D5000010021" localSheetId="10">'50.000'!$C$11</definedName>
    <definedName name="D5000010030" localSheetId="10">'50.000'!$C$12</definedName>
    <definedName name="D5000010040" localSheetId="10">'50.000'!$C$13</definedName>
    <definedName name="D5000010050" localSheetId="10">'50.000'!$C$14</definedName>
    <definedName name="D5000010060" localSheetId="10">'50.000'!$C$19</definedName>
    <definedName name="D5000011010" localSheetId="10">'50.000'!$E$9</definedName>
    <definedName name="D5000011020" localSheetId="10">'50.000'!$E$10</definedName>
    <definedName name="D5000011021" localSheetId="10">'50.000'!$E$11</definedName>
    <definedName name="D5000011030" localSheetId="10">'50.000'!$E$12</definedName>
    <definedName name="D5000011040" localSheetId="10">'50.000'!$E$13</definedName>
    <definedName name="D5000011050" localSheetId="10">'50.000'!$E$14</definedName>
    <definedName name="D5000011060" localSheetId="10">'50.000'!$E$19</definedName>
    <definedName name="D5000012010" localSheetId="10">'50.000'!$G$9</definedName>
    <definedName name="D5000012020" localSheetId="10">'50.000'!$G$10</definedName>
    <definedName name="D5000012021" localSheetId="10">'50.000'!$G$11</definedName>
    <definedName name="D5000012030" localSheetId="10">'50.000'!$G$12</definedName>
    <definedName name="D5000012040" localSheetId="10">'50.000'!$G$13</definedName>
    <definedName name="D5000012050" localSheetId="10">'50.000'!$G$14</definedName>
    <definedName name="D5000012060" localSheetId="10">'50.000'!$G$19</definedName>
    <definedName name="D5000013010" localSheetId="10">'50.000'!$I$9</definedName>
    <definedName name="D5000013020" localSheetId="10">'50.000'!$I$10</definedName>
    <definedName name="D5000013021" localSheetId="10">'50.000'!$I$11</definedName>
    <definedName name="D5000013030" localSheetId="10">'50.000'!$I$12</definedName>
    <definedName name="D5000013040" localSheetId="10">'50.000'!$I$13</definedName>
    <definedName name="D5000013050" localSheetId="10">'50.000'!$I$14</definedName>
    <definedName name="D5000013060" localSheetId="10">'50.000'!$I$19</definedName>
    <definedName name="D5000014010" localSheetId="10">'50.000'!$K$9</definedName>
    <definedName name="D5000014020" localSheetId="10">'50.000'!$K$10</definedName>
    <definedName name="D5000014021" localSheetId="10">'50.000'!$K$11</definedName>
    <definedName name="D5000014030" localSheetId="10">'50.000'!$K$12</definedName>
    <definedName name="D5000014040" localSheetId="10">'50.000'!$K$13</definedName>
    <definedName name="D5000014050" localSheetId="10">'50.000'!$K$14</definedName>
    <definedName name="D5000014060" localSheetId="10">'50.000'!$K$19</definedName>
    <definedName name="D5000015010" localSheetId="10">'50.000'!$M$9</definedName>
    <definedName name="D5000015020" localSheetId="10">'50.000'!$M$10</definedName>
    <definedName name="D5000015021" localSheetId="10">'50.000'!$M$11</definedName>
    <definedName name="D5000015030" localSheetId="10">'50.000'!$M$12</definedName>
    <definedName name="D5000015040" localSheetId="10">'50.000'!$M$13</definedName>
    <definedName name="D5000015050" localSheetId="10">'50.000'!$M$14</definedName>
    <definedName name="D5000015060" localSheetId="10">'50.000'!$M$19</definedName>
    <definedName name="D5000019010" localSheetId="10">'50.000'!$O$9</definedName>
    <definedName name="D5000019020" localSheetId="10">'50.000'!$O$10</definedName>
    <definedName name="D5000019021" localSheetId="10">'50.000'!$O$11</definedName>
    <definedName name="D5000019030" localSheetId="10">'50.000'!$O$12</definedName>
    <definedName name="D5000019040" localSheetId="10">'50.000'!$O$13</definedName>
    <definedName name="D5000019050" localSheetId="10">'50.000'!$O$14</definedName>
    <definedName name="D5000019060" localSheetId="10">'50.000'!$O$19</definedName>
    <definedName name="D5010010010" localSheetId="11">'50.100'!$C$52</definedName>
    <definedName name="D5010010020" localSheetId="11">'50.100'!$C$53</definedName>
    <definedName name="D5010010030" localSheetId="11">'50.100'!$C$54</definedName>
    <definedName name="D5010010040" localSheetId="11">'50.100'!$C$55</definedName>
    <definedName name="D5010010050" localSheetId="11">'50.100'!$C$56</definedName>
    <definedName name="D5010010080" localSheetId="11">'50.100'!$C$59</definedName>
    <definedName name="D5010010090" localSheetId="11">'50.100'!$C$60</definedName>
    <definedName name="D5010011010" localSheetId="11">'50.100'!$E$52</definedName>
    <definedName name="D5010011020" localSheetId="11">'50.100'!$E$53</definedName>
    <definedName name="D5010011030" localSheetId="11">'50.100'!$E$54</definedName>
    <definedName name="D5010011040" localSheetId="11">'50.100'!$E$55</definedName>
    <definedName name="D5010011050" localSheetId="11">'50.100'!$E$56</definedName>
    <definedName name="D5010011060" localSheetId="11">'50.100'!$E$57</definedName>
    <definedName name="D5010011080" localSheetId="11">'50.100'!$E$59</definedName>
    <definedName name="D5010011090" localSheetId="11">'50.100'!$E$60</definedName>
    <definedName name="D5010012010" localSheetId="11">'50.100'!$G$52</definedName>
    <definedName name="D5010012020" localSheetId="11">'50.100'!$G$53</definedName>
    <definedName name="D5010012030" localSheetId="11">'50.100'!$G$54</definedName>
    <definedName name="D5010012040" localSheetId="11">'50.100'!$G$55</definedName>
    <definedName name="D5010012050" localSheetId="11">'50.100'!$G$56</definedName>
    <definedName name="D5010012060" localSheetId="11">'50.100'!$G$57</definedName>
    <definedName name="D5010012080" localSheetId="11">'50.100'!$G$59</definedName>
    <definedName name="D5010012090" localSheetId="11">'50.100'!$G$60</definedName>
    <definedName name="D5010013010" localSheetId="11">'50.100'!$I$52</definedName>
    <definedName name="D5010013020" localSheetId="11">'50.100'!$I$53</definedName>
    <definedName name="D5010013030" localSheetId="11">'50.100'!$I$54</definedName>
    <definedName name="D5010013040" localSheetId="11">'50.100'!$I$55</definedName>
    <definedName name="D5010013050" localSheetId="11">'50.100'!$I$56</definedName>
    <definedName name="D5010013070" localSheetId="11">'50.100'!$I$58</definedName>
    <definedName name="D5010013080" localSheetId="11">'50.100'!$I$59</definedName>
    <definedName name="D5010013090" localSheetId="11">'50.100'!$I$60</definedName>
    <definedName name="D5010014010" localSheetId="11">'50.100'!$K$52</definedName>
    <definedName name="D5010014020" localSheetId="11">'50.100'!$K$53</definedName>
    <definedName name="D5010014030" localSheetId="11">'50.100'!$K$54</definedName>
    <definedName name="D5010014040" localSheetId="11">'50.100'!$K$55</definedName>
    <definedName name="D5010014050" localSheetId="11">'50.100'!$K$56</definedName>
    <definedName name="D5010014070" localSheetId="11">'50.100'!$K$58</definedName>
    <definedName name="D5010014080" localSheetId="11">'50.100'!$K$59</definedName>
    <definedName name="D5010014090" localSheetId="11">'50.100'!$K$60</definedName>
    <definedName name="D5010015010" localSheetId="11">'50.100'!$M$52</definedName>
    <definedName name="D5010015020" localSheetId="11">'50.100'!$M$53</definedName>
    <definedName name="D5010015030" localSheetId="11">'50.100'!$M$54</definedName>
    <definedName name="D5010015040" localSheetId="11">'50.100'!$M$55</definedName>
    <definedName name="D5010015050" localSheetId="11">'50.100'!$M$56</definedName>
    <definedName name="D5010015070" localSheetId="11">'50.100'!$M$58</definedName>
    <definedName name="D5010015080" localSheetId="11">'50.100'!$M$59</definedName>
    <definedName name="D5010015090" localSheetId="11">'50.100'!$M$60</definedName>
    <definedName name="D5010019010" localSheetId="11">'50.100'!$O$52</definedName>
    <definedName name="D5010019020" localSheetId="11">'50.100'!$O$53</definedName>
    <definedName name="D5010019030" localSheetId="11">'50.100'!$O$54</definedName>
    <definedName name="D5010019040" localSheetId="11">'50.100'!$O$55</definedName>
    <definedName name="D5010019050" localSheetId="11">'50.100'!$O$56</definedName>
    <definedName name="D5010019070" localSheetId="11">'50.100'!$O$58</definedName>
    <definedName name="D5010019080" localSheetId="11">'50.100'!$O$59</definedName>
    <definedName name="D5010019090" localSheetId="11">'50.100'!$O$60</definedName>
    <definedName name="D5010020010" localSheetId="11">'50.100'!$C$10</definedName>
    <definedName name="D5010020020" localSheetId="11">'50.100'!$C$11</definedName>
    <definedName name="D5010020030" localSheetId="11">'50.100'!$C$12</definedName>
    <definedName name="D5010020040" localSheetId="11">'50.100'!$C$13</definedName>
    <definedName name="D5010020050" localSheetId="11">'50.100'!$C$14</definedName>
    <definedName name="D5010020080" localSheetId="11">'50.100'!$C$17</definedName>
    <definedName name="D5010020090" localSheetId="11">'50.100'!$C$18</definedName>
    <definedName name="D5010021010" localSheetId="11">'50.100'!$E$10</definedName>
    <definedName name="D5010021020" localSheetId="11">'50.100'!$E$11</definedName>
    <definedName name="D5010021030" localSheetId="11">'50.100'!$E$12</definedName>
    <definedName name="D5010021040" localSheetId="11">'50.100'!$E$13</definedName>
    <definedName name="D5010021050" localSheetId="11">'50.100'!$E$14</definedName>
    <definedName name="D5010021080" localSheetId="11">'50.100'!$E$17</definedName>
    <definedName name="D5010021090" localSheetId="11">'50.100'!$E$18</definedName>
    <definedName name="D5010022010" localSheetId="11">'50.100'!$G$10</definedName>
    <definedName name="D5010022020" localSheetId="11">'50.100'!$G$11</definedName>
    <definedName name="D5010022030" localSheetId="11">'50.100'!$G$12</definedName>
    <definedName name="D5010022040" localSheetId="11">'50.100'!$G$13</definedName>
    <definedName name="D5010022050" localSheetId="11">'50.100'!$G$14</definedName>
    <definedName name="D5010022080" localSheetId="11">'50.100'!$G$17</definedName>
    <definedName name="D5010022090" localSheetId="11">'50.100'!$G$18</definedName>
    <definedName name="D5010023010" localSheetId="11">'50.100'!$I$10</definedName>
    <definedName name="D5010023020" localSheetId="11">'50.100'!$I$11</definedName>
    <definedName name="D5010023030" localSheetId="11">'50.100'!$I$12</definedName>
    <definedName name="D5010023040" localSheetId="11">'50.100'!$I$13</definedName>
    <definedName name="D5010023050" localSheetId="11">'50.100'!$I$14</definedName>
    <definedName name="D5010023080" localSheetId="11">'50.100'!$I$17</definedName>
    <definedName name="D5010023090" localSheetId="11">'50.100'!$I$18</definedName>
    <definedName name="D5010024010" localSheetId="11">'50.100'!$K$10</definedName>
    <definedName name="D5010024020" localSheetId="11">'50.100'!$K$11</definedName>
    <definedName name="D5010024030" localSheetId="11">'50.100'!$K$12</definedName>
    <definedName name="D5010024040" localSheetId="11">'50.100'!$K$13</definedName>
    <definedName name="D5010024050" localSheetId="11">'50.100'!$K$14</definedName>
    <definedName name="D5010024080" localSheetId="11">'50.100'!$K$17</definedName>
    <definedName name="D5010024090" localSheetId="11">'50.100'!$K$18</definedName>
    <definedName name="D5010025010" localSheetId="11">'50.100'!$M$10</definedName>
    <definedName name="D5010025020" localSheetId="11">'50.100'!$M$11</definedName>
    <definedName name="D5010025030" localSheetId="11">'50.100'!$M$12</definedName>
    <definedName name="D5010025040" localSheetId="11">'50.100'!$M$13</definedName>
    <definedName name="D5010025050" localSheetId="11">'50.100'!$M$14</definedName>
    <definedName name="D5010025080" localSheetId="11">'50.100'!$M$17</definedName>
    <definedName name="D5010025090" localSheetId="11">'50.100'!$M$18</definedName>
    <definedName name="D5010029010" localSheetId="11">'50.100'!$O$10</definedName>
    <definedName name="D5010029020" localSheetId="11">'50.100'!$O$11</definedName>
    <definedName name="D5010029030" localSheetId="11">'50.100'!$O$12</definedName>
    <definedName name="D5010029040" localSheetId="11">'50.100'!$O$13</definedName>
    <definedName name="D5010029050" localSheetId="11">'50.100'!$O$14</definedName>
    <definedName name="D5010029080" localSheetId="11">'50.100'!$O$17</definedName>
    <definedName name="D5010029090" localSheetId="11">'50.100'!$O$18</definedName>
    <definedName name="D5010030010" localSheetId="11">'50.100'!$C$22</definedName>
    <definedName name="D5010030020" localSheetId="11">'50.100'!$C$23</definedName>
    <definedName name="D5010030030" localSheetId="11">'50.100'!$C$24</definedName>
    <definedName name="D5010030040" localSheetId="11">'50.100'!$C$25</definedName>
    <definedName name="D5010030050" localSheetId="11">'50.100'!$C$26</definedName>
    <definedName name="D5010030080" localSheetId="11">'50.100'!$C$29</definedName>
    <definedName name="D5010030090" localSheetId="11">'50.100'!$C$30</definedName>
    <definedName name="D5010031010" localSheetId="11">'50.100'!$E$22</definedName>
    <definedName name="D5010031020" localSheetId="11">'50.100'!$E$23</definedName>
    <definedName name="D5010031030" localSheetId="11">'50.100'!$E$24</definedName>
    <definedName name="D5010031040" localSheetId="11">'50.100'!$E$25</definedName>
    <definedName name="D5010031050" localSheetId="11">'50.100'!$E$26</definedName>
    <definedName name="D5010031080" localSheetId="11">'50.100'!$E$29</definedName>
    <definedName name="D5010031090" localSheetId="11">'50.100'!$E$30</definedName>
    <definedName name="D5010032010" localSheetId="11">'50.100'!$G$22</definedName>
    <definedName name="D5010032020" localSheetId="11">'50.100'!$G$23</definedName>
    <definedName name="D5010032030" localSheetId="11">'50.100'!$G$24</definedName>
    <definedName name="D5010032040" localSheetId="11">'50.100'!$G$25</definedName>
    <definedName name="D5010032050" localSheetId="11">'50.100'!$G$26</definedName>
    <definedName name="D5010032080" localSheetId="11">'50.100'!$G$29</definedName>
    <definedName name="D5010032090" localSheetId="11">'50.100'!$G$30</definedName>
    <definedName name="D5010033010" localSheetId="11">'50.100'!$I$22</definedName>
    <definedName name="D5010033020" localSheetId="11">'50.100'!$I$23</definedName>
    <definedName name="D5010033030" localSheetId="11">'50.100'!$I$24</definedName>
    <definedName name="D5010033040" localSheetId="11">'50.100'!$I$25</definedName>
    <definedName name="D5010033050" localSheetId="11">'50.100'!$I$26</definedName>
    <definedName name="D5010033080" localSheetId="11">'50.100'!$I$29</definedName>
    <definedName name="D5010033090" localSheetId="11">'50.100'!$I$30</definedName>
    <definedName name="D5010034010" localSheetId="11">'50.100'!$K$22</definedName>
    <definedName name="D5010034020" localSheetId="11">'50.100'!$K$23</definedName>
    <definedName name="D5010034030" localSheetId="11">'50.100'!$K$24</definedName>
    <definedName name="D5010034040" localSheetId="11">'50.100'!$K$25</definedName>
    <definedName name="D5010034050" localSheetId="11">'50.100'!$K$26</definedName>
    <definedName name="D5010034080" localSheetId="11">'50.100'!$K$29</definedName>
    <definedName name="D5010034090" localSheetId="11">'50.100'!$K$30</definedName>
    <definedName name="D5010035010" localSheetId="11">'50.100'!$M$22</definedName>
    <definedName name="D5010035020" localSheetId="11">'50.100'!$M$23</definedName>
    <definedName name="D5010035030" localSheetId="11">'50.100'!$M$24</definedName>
    <definedName name="D5010035040" localSheetId="11">'50.100'!$M$25</definedName>
    <definedName name="D5010035050" localSheetId="11">'50.100'!$M$26</definedName>
    <definedName name="D5010035080" localSheetId="11">'50.100'!$M$29</definedName>
    <definedName name="D5010035090" localSheetId="11">'50.100'!$M$30</definedName>
    <definedName name="D5010039010" localSheetId="11">'50.100'!$O$22</definedName>
    <definedName name="D5010039020" localSheetId="11">'50.100'!$O$23</definedName>
    <definedName name="D5010039030" localSheetId="11">'50.100'!$O$24</definedName>
    <definedName name="D5010039040" localSheetId="11">'50.100'!$O$25</definedName>
    <definedName name="D5010039050" localSheetId="11">'50.100'!$O$26</definedName>
    <definedName name="D5010039080" localSheetId="11">'50.100'!$O$29</definedName>
    <definedName name="D5010039090" localSheetId="11">'50.100'!$O$30</definedName>
    <definedName name="D5010040010">'50.100'!$C$35</definedName>
    <definedName name="D5010040020">'50.100'!$C$36</definedName>
    <definedName name="D5010040030">'50.100'!$C$38</definedName>
    <definedName name="D5010040040">'50.100'!$C$40</definedName>
    <definedName name="D5010040050">'50.100'!$C$42</definedName>
    <definedName name="D5010040080">'50.100'!$C$46</definedName>
    <definedName name="D5010040090">'50.100'!$C$47</definedName>
    <definedName name="D5010041010">'50.100'!$E$35</definedName>
    <definedName name="D5010041020">'50.100'!$E$36</definedName>
    <definedName name="D5010041030">'50.100'!$E$38</definedName>
    <definedName name="D5010041040">'50.100'!$E$40</definedName>
    <definedName name="D5010041050">'50.100'!$E$42</definedName>
    <definedName name="D5010041080">'50.100'!$E$46</definedName>
    <definedName name="D5010041090">'50.100'!$E$47</definedName>
    <definedName name="D5010042010">'50.100'!$G$35</definedName>
    <definedName name="D5010042020">'50.100'!$G$36</definedName>
    <definedName name="D5010042030">'50.100'!$G$38</definedName>
    <definedName name="D5010042040">'50.100'!$G$40</definedName>
    <definedName name="D5010042050">'50.100'!$G$42</definedName>
    <definedName name="D5010042080">'50.100'!$G$46</definedName>
    <definedName name="D5010042090">'50.100'!$G$47</definedName>
    <definedName name="D5010043010">'50.100'!$I$35</definedName>
    <definedName name="D5010043020">'50.100'!$I$36</definedName>
    <definedName name="D5010043030">'50.100'!$I$38</definedName>
    <definedName name="D5010043040">'50.100'!$I$40</definedName>
    <definedName name="D5010043050">'50.100'!$I$42</definedName>
    <definedName name="D5010043080">'50.100'!$I$46</definedName>
    <definedName name="D5010043090">'50.100'!$I$47</definedName>
    <definedName name="D5010044010">'50.100'!$K$35</definedName>
    <definedName name="D5010044020">'50.100'!$K$36</definedName>
    <definedName name="D5010044030">'50.100'!$K$38</definedName>
    <definedName name="D5010044040">'50.100'!$K$40</definedName>
    <definedName name="D5010044050">'50.100'!$K$42</definedName>
    <definedName name="D5010044080">'50.100'!$K$46</definedName>
    <definedName name="D5010044090">'50.100'!$K$47</definedName>
    <definedName name="D5010045010">'50.100'!$M$35</definedName>
    <definedName name="D5010045020">'50.100'!$M$36</definedName>
    <definedName name="D5010045030">'50.100'!$M$38</definedName>
    <definedName name="D5010045040">'50.100'!$M$40</definedName>
    <definedName name="D5010045050">'50.100'!$M$42</definedName>
    <definedName name="D5010045080">'50.100'!$M$46</definedName>
    <definedName name="D5010045090">'50.100'!$M$47</definedName>
    <definedName name="D5010049010">'50.100'!$O$35</definedName>
    <definedName name="D5010049020">'50.100'!$O$36</definedName>
    <definedName name="D5010049030">'50.100'!$O$38</definedName>
    <definedName name="D5010049040">'50.100'!$O$40</definedName>
    <definedName name="D5010049050">'50.100'!$O$42</definedName>
    <definedName name="D5010049080">'50.100'!$O$46</definedName>
    <definedName name="D5010049090">'50.100'!$O$47</definedName>
    <definedName name="D6000010010" localSheetId="12">'60.000'!$C$9</definedName>
    <definedName name="D6000010010" localSheetId="13">'70.300'!#REF!</definedName>
    <definedName name="D6000010010" localSheetId="14">'70.400'!#REF!</definedName>
    <definedName name="D6000010020" localSheetId="12">'60.000'!$C$10</definedName>
    <definedName name="D6000010020" localSheetId="13">'70.300'!#REF!</definedName>
    <definedName name="D6000010020" localSheetId="14">'70.400'!#REF!</definedName>
    <definedName name="D6000010030" localSheetId="12">'60.000'!$C$11</definedName>
    <definedName name="D6000010030" localSheetId="13">'70.300'!#REF!</definedName>
    <definedName name="D6000010030" localSheetId="14">'70.400'!#REF!</definedName>
    <definedName name="D6000010040" localSheetId="12">'60.000'!$C$12</definedName>
    <definedName name="D6000010040" localSheetId="13">'70.300'!#REF!</definedName>
    <definedName name="D6000010040" localSheetId="14">'70.400'!#REF!</definedName>
    <definedName name="D6000010050" localSheetId="12">'60.000'!$C$13</definedName>
    <definedName name="D6000010050" localSheetId="13">'70.300'!#REF!</definedName>
    <definedName name="D6000010050" localSheetId="14">'70.400'!#REF!</definedName>
    <definedName name="D6000010060" localSheetId="12">'60.000'!$C$14</definedName>
    <definedName name="D6000010060" localSheetId="13">'70.300'!#REF!</definedName>
    <definedName name="D6000010060" localSheetId="14">'70.400'!#REF!</definedName>
    <definedName name="D6000010070" localSheetId="12">'60.000'!$C$15</definedName>
    <definedName name="D6000010070" localSheetId="13">'70.300'!#REF!</definedName>
    <definedName name="D6000010070" localSheetId="14">'70.400'!#REF!</definedName>
    <definedName name="D6000010080" localSheetId="12">'60.000'!$C$16</definedName>
    <definedName name="D6000010080" localSheetId="13">'70.300'!#REF!</definedName>
    <definedName name="D6000010080" localSheetId="14">'70.400'!#REF!</definedName>
    <definedName name="D6000010090" localSheetId="12">'60.000'!$C$17</definedName>
    <definedName name="D6000010090" localSheetId="13">'70.300'!#REF!</definedName>
    <definedName name="D6000010090" localSheetId="14">'70.400'!#REF!</definedName>
    <definedName name="D6000010100" localSheetId="12">'60.000'!$C$18</definedName>
    <definedName name="D6000010100" localSheetId="13">'70.300'!#REF!</definedName>
    <definedName name="D6000010100" localSheetId="14">'70.400'!#REF!</definedName>
    <definedName name="D6000010110" localSheetId="12">'60.000'!$C$19</definedName>
    <definedName name="D6000010110" localSheetId="13">'70.300'!#REF!</definedName>
    <definedName name="D6000010110" localSheetId="14">'70.400'!#REF!</definedName>
    <definedName name="D6000010120" localSheetId="12">'60.000'!$C$20</definedName>
    <definedName name="D6000010120" localSheetId="13">'70.300'!#REF!</definedName>
    <definedName name="D6000010120" localSheetId="14">'70.400'!#REF!</definedName>
    <definedName name="D6000010130" localSheetId="12">'60.000'!$C$21</definedName>
    <definedName name="D6000010130" localSheetId="13">'70.300'!#REF!</definedName>
    <definedName name="D6000010130" localSheetId="14">'70.400'!#REF!</definedName>
    <definedName name="D6000010140" localSheetId="12">'60.000'!$C$22</definedName>
    <definedName name="D6000010140" localSheetId="13">'70.300'!#REF!</definedName>
    <definedName name="D6000010140" localSheetId="14">'70.400'!#REF!</definedName>
    <definedName name="D6000010150" localSheetId="12">'60.000'!$C$23</definedName>
    <definedName name="D6000010150" localSheetId="13">'70.300'!#REF!</definedName>
    <definedName name="D6000010150" localSheetId="14">'70.400'!#REF!</definedName>
    <definedName name="D6000010160" localSheetId="12">'60.000'!$C$24</definedName>
    <definedName name="D6000010160" localSheetId="13">'70.300'!#REF!</definedName>
    <definedName name="D6000010160" localSheetId="14">'70.400'!#REF!</definedName>
    <definedName name="D6000010170" localSheetId="12">'60.000'!$C$25</definedName>
    <definedName name="D6000010170" localSheetId="13">'70.300'!#REF!</definedName>
    <definedName name="D6000010170" localSheetId="14">'70.400'!#REF!</definedName>
    <definedName name="D6000010180" localSheetId="12">'60.000'!$C$26</definedName>
    <definedName name="D6000010180" localSheetId="13">'70.300'!#REF!</definedName>
    <definedName name="D6000010180" localSheetId="14">'70.400'!#REF!</definedName>
    <definedName name="D6000010190" localSheetId="12">'60.000'!$C$27</definedName>
    <definedName name="D6000010190" localSheetId="13">'70.300'!#REF!</definedName>
    <definedName name="D6000010190" localSheetId="14">'70.400'!#REF!</definedName>
    <definedName name="D6000010200" localSheetId="12">'60.000'!$C$28</definedName>
    <definedName name="D6000010200" localSheetId="13">'70.300'!#REF!</definedName>
    <definedName name="D6000010200" localSheetId="14">'70.400'!#REF!</definedName>
    <definedName name="D6000010210" localSheetId="12">'60.000'!$C$29</definedName>
    <definedName name="D6000010210" localSheetId="13">'70.300'!#REF!</definedName>
    <definedName name="D6000010210" localSheetId="14">'70.400'!#REF!</definedName>
    <definedName name="D6000010220" localSheetId="12">'60.000'!$C$30</definedName>
    <definedName name="D6000010220" localSheetId="13">'70.300'!#REF!</definedName>
    <definedName name="D6000010220" localSheetId="14">'70.400'!#REF!</definedName>
    <definedName name="D6000010230" localSheetId="12">'60.000'!$C$31</definedName>
    <definedName name="D6000010230" localSheetId="13">'70.300'!#REF!</definedName>
    <definedName name="D6000010230" localSheetId="14">'70.400'!#REF!</definedName>
    <definedName name="D6000010240" localSheetId="12">'60.000'!$C$32</definedName>
    <definedName name="D6000010240" localSheetId="13">'70.300'!#REF!</definedName>
    <definedName name="D6000010240" localSheetId="14">'70.400'!#REF!</definedName>
    <definedName name="D6000010250" localSheetId="12">'60.000'!$C$33</definedName>
    <definedName name="D6000010250" localSheetId="13">'70.300'!#REF!</definedName>
    <definedName name="D6000010250" localSheetId="14">'70.400'!#REF!</definedName>
    <definedName name="D6000010260" localSheetId="12">'60.000'!$C$38</definedName>
    <definedName name="D6000010260" localSheetId="13">'70.300'!#REF!</definedName>
    <definedName name="D6000010260" localSheetId="14">'70.400'!#REF!</definedName>
    <definedName name="D6000010270" localSheetId="12">'60.000'!$C$41</definedName>
    <definedName name="D6000010270" localSheetId="13">'70.300'!#REF!</definedName>
    <definedName name="D6000010270" localSheetId="14">'70.400'!#REF!</definedName>
    <definedName name="D6000011010" localSheetId="12">'60.000'!$E$9</definedName>
    <definedName name="D6000011010" localSheetId="13">'70.300'!#REF!</definedName>
    <definedName name="D6000011010" localSheetId="14">'70.400'!#REF!</definedName>
    <definedName name="D6000011020" localSheetId="12">'60.000'!$E$10</definedName>
    <definedName name="D6000011020" localSheetId="13">'70.300'!#REF!</definedName>
    <definedName name="D6000011020" localSheetId="14">'70.400'!#REF!</definedName>
    <definedName name="D6000011030" localSheetId="12">'60.000'!$E$11</definedName>
    <definedName name="D6000011030" localSheetId="13">'70.300'!#REF!</definedName>
    <definedName name="D6000011030" localSheetId="14">'70.400'!#REF!</definedName>
    <definedName name="D6000011050" localSheetId="12">'60.000'!$E$13</definedName>
    <definedName name="D6000011050" localSheetId="13">'70.300'!#REF!</definedName>
    <definedName name="D6000011050" localSheetId="14">'70.400'!#REF!</definedName>
    <definedName name="D6000011060" localSheetId="12">'60.000'!$E$14</definedName>
    <definedName name="D6000011060" localSheetId="13">'70.300'!#REF!</definedName>
    <definedName name="D6000011060" localSheetId="14">'70.400'!#REF!</definedName>
    <definedName name="D6000011070" localSheetId="12">'60.000'!$E$15</definedName>
    <definedName name="D6000011070" localSheetId="13">'70.300'!#REF!</definedName>
    <definedName name="D6000011070" localSheetId="14">'70.400'!#REF!</definedName>
    <definedName name="D6000011080" localSheetId="12">'60.000'!$E$16</definedName>
    <definedName name="D6000011080" localSheetId="13">'70.300'!#REF!</definedName>
    <definedName name="D6000011080" localSheetId="14">'70.400'!#REF!</definedName>
    <definedName name="D6000011090" localSheetId="12">'60.000'!$E$17</definedName>
    <definedName name="D6000011090" localSheetId="13">'70.300'!#REF!</definedName>
    <definedName name="D6000011090" localSheetId="14">'70.400'!#REF!</definedName>
    <definedName name="D6000011100" localSheetId="12">'60.000'!$E$18</definedName>
    <definedName name="D6000011100" localSheetId="13">'70.300'!#REF!</definedName>
    <definedName name="D6000011100" localSheetId="14">'70.400'!#REF!</definedName>
    <definedName name="D6000011110" localSheetId="12">'60.000'!$E$19</definedName>
    <definedName name="D6000011110" localSheetId="13">'70.300'!#REF!</definedName>
    <definedName name="D6000011110" localSheetId="14">'70.400'!#REF!</definedName>
    <definedName name="D6000011130" localSheetId="12">'60.000'!$E$21</definedName>
    <definedName name="D6000011130" localSheetId="13">'70.300'!#REF!</definedName>
    <definedName name="D6000011130" localSheetId="14">'70.400'!#REF!</definedName>
    <definedName name="D6000011140" localSheetId="12">'60.000'!$E$22</definedName>
    <definedName name="D6000011140" localSheetId="13">'70.300'!#REF!</definedName>
    <definedName name="D6000011140" localSheetId="14">'70.400'!#REF!</definedName>
    <definedName name="D6000011150" localSheetId="12">'60.000'!$E$23</definedName>
    <definedName name="D6000011150" localSheetId="13">'70.300'!#REF!</definedName>
    <definedName name="D6000011150" localSheetId="14">'70.400'!#REF!</definedName>
    <definedName name="D6000011170" localSheetId="12">'60.000'!$E$25</definedName>
    <definedName name="D6000011170" localSheetId="13">'70.300'!#REF!</definedName>
    <definedName name="D6000011170" localSheetId="14">'70.400'!#REF!</definedName>
    <definedName name="D6000011180" localSheetId="12">'60.000'!$E$26</definedName>
    <definedName name="D6000011180" localSheetId="13">'70.300'!#REF!</definedName>
    <definedName name="D6000011180" localSheetId="14">'70.400'!#REF!</definedName>
    <definedName name="D6000011190" localSheetId="12">'60.000'!$E$27</definedName>
    <definedName name="D6000011190" localSheetId="13">'70.300'!#REF!</definedName>
    <definedName name="D6000011190" localSheetId="14">'70.400'!#REF!</definedName>
    <definedName name="D6000011200" localSheetId="12">'60.000'!$E$28</definedName>
    <definedName name="D6000011200" localSheetId="13">'70.300'!#REF!</definedName>
    <definedName name="D6000011200" localSheetId="14">'70.400'!#REF!</definedName>
    <definedName name="D6000011210" localSheetId="12">'60.000'!$E$29</definedName>
    <definedName name="D6000011210" localSheetId="13">'70.300'!#REF!</definedName>
    <definedName name="D6000011210" localSheetId="14">'70.400'!#REF!</definedName>
    <definedName name="D6000011220" localSheetId="12">'60.000'!$E$30</definedName>
    <definedName name="D6000011220" localSheetId="13">'70.300'!#REF!</definedName>
    <definedName name="D6000011220" localSheetId="14">'70.400'!#REF!</definedName>
    <definedName name="D6000011230" localSheetId="12">'60.000'!$E$31</definedName>
    <definedName name="D6000011230" localSheetId="13">'70.300'!#REF!</definedName>
    <definedName name="D6000011230" localSheetId="14">'70.400'!#REF!</definedName>
    <definedName name="D6000011240" localSheetId="12">'60.000'!$E$32</definedName>
    <definedName name="D6000011240" localSheetId="13">'70.300'!#REF!</definedName>
    <definedName name="D6000011240" localSheetId="14">'70.400'!#REF!</definedName>
    <definedName name="D6000011250" localSheetId="12">'60.000'!$E$33</definedName>
    <definedName name="D6000011250" localSheetId="13">'70.300'!#REF!</definedName>
    <definedName name="D6000011250" localSheetId="14">'70.400'!#REF!</definedName>
    <definedName name="D6000011260" localSheetId="12">'60.000'!$E$38</definedName>
    <definedName name="D6000011260" localSheetId="13">'70.300'!#REF!</definedName>
    <definedName name="D6000011260" localSheetId="14">'70.400'!#REF!</definedName>
    <definedName name="D6000011270" localSheetId="12">'60.000'!$E$41</definedName>
    <definedName name="D6000011270" localSheetId="13">'70.300'!#REF!</definedName>
    <definedName name="D6000011270" localSheetId="14">'70.400'!#REF!</definedName>
    <definedName name="D6000012010" localSheetId="12">'60.000'!$G$9</definedName>
    <definedName name="D6000012010" localSheetId="13">'70.300'!#REF!</definedName>
    <definedName name="D6000012010" localSheetId="14">'70.400'!#REF!</definedName>
    <definedName name="D6000012020" localSheetId="12">'60.000'!$G$10</definedName>
    <definedName name="D6000012020" localSheetId="13">'70.300'!#REF!</definedName>
    <definedName name="D6000012020" localSheetId="14">'70.400'!#REF!</definedName>
    <definedName name="D6000012030" localSheetId="12">'60.000'!$G$11</definedName>
    <definedName name="D6000012030" localSheetId="13">'70.300'!#REF!</definedName>
    <definedName name="D6000012030" localSheetId="14">'70.400'!#REF!</definedName>
    <definedName name="D6000012050" localSheetId="12">'60.000'!$G$13</definedName>
    <definedName name="D6000012050" localSheetId="13">'70.300'!#REF!</definedName>
    <definedName name="D6000012050" localSheetId="14">'70.400'!#REF!</definedName>
    <definedName name="D6000012060" localSheetId="12">'60.000'!$G$14</definedName>
    <definedName name="D6000012060" localSheetId="13">'70.300'!#REF!</definedName>
    <definedName name="D6000012060" localSheetId="14">'70.400'!#REF!</definedName>
    <definedName name="D6000012070" localSheetId="12">'60.000'!$G$15</definedName>
    <definedName name="D6000012070" localSheetId="13">'70.300'!#REF!</definedName>
    <definedName name="D6000012070" localSheetId="14">'70.400'!#REF!</definedName>
    <definedName name="D6000012080" localSheetId="12">'60.000'!$G$16</definedName>
    <definedName name="D6000012080" localSheetId="13">'70.300'!#REF!</definedName>
    <definedName name="D6000012080" localSheetId="14">'70.400'!#REF!</definedName>
    <definedName name="D6000012090" localSheetId="12">'60.000'!$G$17</definedName>
    <definedName name="D6000012090" localSheetId="13">'70.300'!#REF!</definedName>
    <definedName name="D6000012090" localSheetId="14">'70.400'!#REF!</definedName>
    <definedName name="D6000012100" localSheetId="12">'60.000'!$G$18</definedName>
    <definedName name="D6000012100" localSheetId="13">'70.300'!#REF!</definedName>
    <definedName name="D6000012100" localSheetId="14">'70.400'!#REF!</definedName>
    <definedName name="D6000012110" localSheetId="12">'60.000'!$G$19</definedName>
    <definedName name="D6000012110" localSheetId="13">'70.300'!#REF!</definedName>
    <definedName name="D6000012110" localSheetId="14">'70.400'!#REF!</definedName>
    <definedName name="D6000012130" localSheetId="12">'60.000'!$G$21</definedName>
    <definedName name="D6000012130" localSheetId="13">'70.300'!#REF!</definedName>
    <definedName name="D6000012130" localSheetId="14">'70.400'!#REF!</definedName>
    <definedName name="D6000012140" localSheetId="12">'60.000'!$G$22</definedName>
    <definedName name="D6000012140" localSheetId="13">'70.300'!#REF!</definedName>
    <definedName name="D6000012140" localSheetId="14">'70.400'!#REF!</definedName>
    <definedName name="D6000012150" localSheetId="12">'60.000'!$G$23</definedName>
    <definedName name="D6000012150" localSheetId="13">'70.300'!#REF!</definedName>
    <definedName name="D6000012150" localSheetId="14">'70.400'!#REF!</definedName>
    <definedName name="D6000012170" localSheetId="12">'60.000'!$G$25</definedName>
    <definedName name="D6000012170" localSheetId="13">'70.300'!#REF!</definedName>
    <definedName name="D6000012170" localSheetId="14">'70.400'!#REF!</definedName>
    <definedName name="D6000012180" localSheetId="12">'60.000'!$G$26</definedName>
    <definedName name="D6000012180" localSheetId="13">'70.300'!#REF!</definedName>
    <definedName name="D6000012180" localSheetId="14">'70.400'!#REF!</definedName>
    <definedName name="D6000012190" localSheetId="12">'60.000'!$G$27</definedName>
    <definedName name="D6000012190" localSheetId="13">'70.300'!#REF!</definedName>
    <definedName name="D6000012190" localSheetId="14">'70.400'!#REF!</definedName>
    <definedName name="D6000012200" localSheetId="12">'60.000'!$G$28</definedName>
    <definedName name="D6000012200" localSheetId="13">'70.300'!#REF!</definedName>
    <definedName name="D6000012200" localSheetId="14">'70.400'!#REF!</definedName>
    <definedName name="D6000012210" localSheetId="12">'60.000'!$G$29</definedName>
    <definedName name="D6000012210" localSheetId="13">'70.300'!#REF!</definedName>
    <definedName name="D6000012210" localSheetId="14">'70.400'!#REF!</definedName>
    <definedName name="D6000012220" localSheetId="12">'60.000'!$G$30</definedName>
    <definedName name="D6000012220" localSheetId="13">'70.300'!#REF!</definedName>
    <definedName name="D6000012220" localSheetId="14">'70.400'!#REF!</definedName>
    <definedName name="D6000012230" localSheetId="12">'60.000'!$G$31</definedName>
    <definedName name="D6000012230" localSheetId="13">'70.300'!#REF!</definedName>
    <definedName name="D6000012230" localSheetId="14">'70.400'!#REF!</definedName>
    <definedName name="D6000012240" localSheetId="12">'60.000'!$G$32</definedName>
    <definedName name="D6000012240" localSheetId="13">'70.300'!#REF!</definedName>
    <definedName name="D6000012240" localSheetId="14">'70.400'!#REF!</definedName>
    <definedName name="D6000012250" localSheetId="12">'60.000'!$G$33</definedName>
    <definedName name="D6000012250" localSheetId="13">'70.300'!#REF!</definedName>
    <definedName name="D6000012250" localSheetId="14">'70.400'!#REF!</definedName>
    <definedName name="D6000012260" localSheetId="12">'60.000'!$G$38</definedName>
    <definedName name="D6000012260" localSheetId="13">'70.300'!#REF!</definedName>
    <definedName name="D6000012260" localSheetId="14">'70.400'!#REF!</definedName>
    <definedName name="D6000012270" localSheetId="12">'60.000'!$G$41</definedName>
    <definedName name="D6000012270" localSheetId="13">'70.300'!#REF!</definedName>
    <definedName name="D6000012270" localSheetId="14">'70.400'!#REF!</definedName>
    <definedName name="D6000013010" localSheetId="12">'60.000'!$I$9</definedName>
    <definedName name="D6000013010" localSheetId="13">'70.300'!#REF!</definedName>
    <definedName name="D6000013010" localSheetId="14">'70.400'!#REF!</definedName>
    <definedName name="D6000013020" localSheetId="12">'60.000'!$I$10</definedName>
    <definedName name="D6000013020" localSheetId="13">'70.300'!#REF!</definedName>
    <definedName name="D6000013020" localSheetId="14">'70.400'!#REF!</definedName>
    <definedName name="D6000013030" localSheetId="12">'60.000'!$I$11</definedName>
    <definedName name="D6000013030" localSheetId="13">'70.300'!#REF!</definedName>
    <definedName name="D6000013030" localSheetId="14">'70.400'!#REF!</definedName>
    <definedName name="D6000013050" localSheetId="12">'60.000'!$I$13</definedName>
    <definedName name="D6000013050" localSheetId="13">'70.300'!#REF!</definedName>
    <definedName name="D6000013050" localSheetId="14">'70.400'!#REF!</definedName>
    <definedName name="D6000013060" localSheetId="12">'60.000'!$I$14</definedName>
    <definedName name="D6000013060" localSheetId="13">'70.300'!#REF!</definedName>
    <definedName name="D6000013060" localSheetId="14">'70.400'!#REF!</definedName>
    <definedName name="D6000013070" localSheetId="12">'60.000'!$I$15</definedName>
    <definedName name="D6000013070" localSheetId="13">'70.300'!#REF!</definedName>
    <definedName name="D6000013070" localSheetId="14">'70.400'!#REF!</definedName>
    <definedName name="D6000013080" localSheetId="12">'60.000'!$I$16</definedName>
    <definedName name="D6000013080" localSheetId="13">'70.300'!#REF!</definedName>
    <definedName name="D6000013080" localSheetId="14">'70.400'!#REF!</definedName>
    <definedName name="D6000013090" localSheetId="12">'60.000'!$I$17</definedName>
    <definedName name="D6000013090" localSheetId="13">'70.300'!#REF!</definedName>
    <definedName name="D6000013090" localSheetId="14">'70.400'!#REF!</definedName>
    <definedName name="D6000013100" localSheetId="12">'60.000'!$I$18</definedName>
    <definedName name="D6000013100" localSheetId="13">'70.300'!#REF!</definedName>
    <definedName name="D6000013100" localSheetId="14">'70.400'!#REF!</definedName>
    <definedName name="D6000013110" localSheetId="12">'60.000'!$I$19</definedName>
    <definedName name="D6000013110" localSheetId="13">'70.300'!#REF!</definedName>
    <definedName name="D6000013110" localSheetId="14">'70.400'!#REF!</definedName>
    <definedName name="D6000013130" localSheetId="12">'60.000'!$I$21</definedName>
    <definedName name="D6000013130" localSheetId="13">'70.300'!#REF!</definedName>
    <definedName name="D6000013130" localSheetId="14">'70.400'!#REF!</definedName>
    <definedName name="D6000013140" localSheetId="12">'60.000'!$I$22</definedName>
    <definedName name="D6000013140" localSheetId="13">'70.300'!#REF!</definedName>
    <definedName name="D6000013140" localSheetId="14">'70.400'!#REF!</definedName>
    <definedName name="D6000013150" localSheetId="12">'60.000'!$I$23</definedName>
    <definedName name="D6000013150" localSheetId="13">'70.300'!#REF!</definedName>
    <definedName name="D6000013150" localSheetId="14">'70.400'!#REF!</definedName>
    <definedName name="D6000013170" localSheetId="12">'60.000'!$I$25</definedName>
    <definedName name="D6000013170" localSheetId="13">'70.300'!#REF!</definedName>
    <definedName name="D6000013170" localSheetId="14">'70.400'!#REF!</definedName>
    <definedName name="D6000013180" localSheetId="12">'60.000'!$I$26</definedName>
    <definedName name="D6000013180" localSheetId="13">'70.300'!#REF!</definedName>
    <definedName name="D6000013180" localSheetId="14">'70.400'!#REF!</definedName>
    <definedName name="D6000013190" localSheetId="12">'60.000'!$I$27</definedName>
    <definedName name="D6000013190" localSheetId="13">'70.300'!#REF!</definedName>
    <definedName name="D6000013190" localSheetId="14">'70.400'!#REF!</definedName>
    <definedName name="D6000013200" localSheetId="12">'60.000'!$I$28</definedName>
    <definedName name="D6000013200" localSheetId="13">'70.300'!#REF!</definedName>
    <definedName name="D6000013200" localSheetId="14">'70.400'!#REF!</definedName>
    <definedName name="D6000013210" localSheetId="12">'60.000'!$I$29</definedName>
    <definedName name="D6000013210" localSheetId="13">'70.300'!#REF!</definedName>
    <definedName name="D6000013210" localSheetId="14">'70.400'!#REF!</definedName>
    <definedName name="D6000013220" localSheetId="12">'60.000'!$I$30</definedName>
    <definedName name="D6000013220" localSheetId="13">'70.300'!#REF!</definedName>
    <definedName name="D6000013220" localSheetId="14">'70.400'!#REF!</definedName>
    <definedName name="D6000013230" localSheetId="12">'60.000'!$I$31</definedName>
    <definedName name="D6000013230" localSheetId="13">'70.300'!#REF!</definedName>
    <definedName name="D6000013230" localSheetId="14">'70.400'!#REF!</definedName>
    <definedName name="D6000013240" localSheetId="12">'60.000'!$I$32</definedName>
    <definedName name="D6000013240" localSheetId="13">'70.300'!#REF!</definedName>
    <definedName name="D6000013240" localSheetId="14">'70.400'!#REF!</definedName>
    <definedName name="D6000013250" localSheetId="12">'60.000'!$I$33</definedName>
    <definedName name="D6000013250" localSheetId="13">'70.300'!#REF!</definedName>
    <definedName name="D6000013250" localSheetId="14">'70.400'!#REF!</definedName>
    <definedName name="D6000013260" localSheetId="12">'60.000'!$I$38</definedName>
    <definedName name="D6000013260" localSheetId="13">'70.300'!#REF!</definedName>
    <definedName name="D6000013260" localSheetId="14">'70.400'!#REF!</definedName>
    <definedName name="D6000013270" localSheetId="12">'60.000'!$I$41</definedName>
    <definedName name="D6000013270" localSheetId="13">'70.300'!#REF!</definedName>
    <definedName name="D6000013270" localSheetId="14">'70.400'!#REF!</definedName>
    <definedName name="D6000014010" localSheetId="12">'60.000'!$K$9</definedName>
    <definedName name="D6000014010" localSheetId="13">'70.300'!#REF!</definedName>
    <definedName name="D6000014010" localSheetId="14">'70.400'!#REF!</definedName>
    <definedName name="D6000014020" localSheetId="12">'60.000'!$K$10</definedName>
    <definedName name="D6000014020" localSheetId="13">'70.300'!#REF!</definedName>
    <definedName name="D6000014020" localSheetId="14">'70.400'!#REF!</definedName>
    <definedName name="D6000014030" localSheetId="12">'60.000'!$K$11</definedName>
    <definedName name="D6000014030" localSheetId="13">'70.300'!#REF!</definedName>
    <definedName name="D6000014030" localSheetId="14">'70.400'!#REF!</definedName>
    <definedName name="D6000014050" localSheetId="12">'60.000'!$K$13</definedName>
    <definedName name="D6000014050" localSheetId="13">'70.300'!#REF!</definedName>
    <definedName name="D6000014050" localSheetId="14">'70.400'!#REF!</definedName>
    <definedName name="D6000014060" localSheetId="12">'60.000'!$K$14</definedName>
    <definedName name="D6000014060" localSheetId="13">'70.300'!#REF!</definedName>
    <definedName name="D6000014060" localSheetId="14">'70.400'!#REF!</definedName>
    <definedName name="D6000014070" localSheetId="12">'60.000'!$K$15</definedName>
    <definedName name="D6000014070" localSheetId="13">'70.300'!#REF!</definedName>
    <definedName name="D6000014070" localSheetId="14">'70.400'!#REF!</definedName>
    <definedName name="D6000014080" localSheetId="12">'60.000'!$K$16</definedName>
    <definedName name="D6000014080" localSheetId="13">'70.300'!#REF!</definedName>
    <definedName name="D6000014080" localSheetId="14">'70.400'!#REF!</definedName>
    <definedName name="D6000014090" localSheetId="12">'60.000'!$K$17</definedName>
    <definedName name="D6000014090" localSheetId="13">'70.300'!#REF!</definedName>
    <definedName name="D6000014090" localSheetId="14">'70.400'!#REF!</definedName>
    <definedName name="D6000014100" localSheetId="12">'60.000'!$K$18</definedName>
    <definedName name="D6000014100" localSheetId="13">'70.300'!#REF!</definedName>
    <definedName name="D6000014100" localSheetId="14">'70.400'!#REF!</definedName>
    <definedName name="D6000014110" localSheetId="12">'60.000'!$K$19</definedName>
    <definedName name="D6000014110" localSheetId="13">'70.300'!#REF!</definedName>
    <definedName name="D6000014110" localSheetId="14">'70.400'!#REF!</definedName>
    <definedName name="D6000014130" localSheetId="12">'60.000'!$K$21</definedName>
    <definedName name="D6000014130" localSheetId="13">'70.300'!#REF!</definedName>
    <definedName name="D6000014130" localSheetId="14">'70.400'!#REF!</definedName>
    <definedName name="D6000014140" localSheetId="12">'60.000'!$K$22</definedName>
    <definedName name="D6000014140" localSheetId="13">'70.300'!#REF!</definedName>
    <definedName name="D6000014140" localSheetId="14">'70.400'!#REF!</definedName>
    <definedName name="D6000014150" localSheetId="12">'60.000'!$K$23</definedName>
    <definedName name="D6000014150" localSheetId="13">'70.300'!#REF!</definedName>
    <definedName name="D6000014150" localSheetId="14">'70.400'!#REF!</definedName>
    <definedName name="D6000014170" localSheetId="12">'60.000'!$K$25</definedName>
    <definedName name="D6000014170" localSheetId="13">'70.300'!#REF!</definedName>
    <definedName name="D6000014170" localSheetId="14">'70.400'!#REF!</definedName>
    <definedName name="D6000014180" localSheetId="12">'60.000'!$K$26</definedName>
    <definedName name="D6000014180" localSheetId="13">'70.300'!#REF!</definedName>
    <definedName name="D6000014180" localSheetId="14">'70.400'!#REF!</definedName>
    <definedName name="D6000014190" localSheetId="12">'60.000'!$K$27</definedName>
    <definedName name="D6000014190" localSheetId="13">'70.300'!#REF!</definedName>
    <definedName name="D6000014190" localSheetId="14">'70.400'!#REF!</definedName>
    <definedName name="D6000014200" localSheetId="12">'60.000'!$K$28</definedName>
    <definedName name="D6000014200" localSheetId="13">'70.300'!#REF!</definedName>
    <definedName name="D6000014200" localSheetId="14">'70.400'!#REF!</definedName>
    <definedName name="D6000014210" localSheetId="12">'60.000'!$K$29</definedName>
    <definedName name="D6000014210" localSheetId="13">'70.300'!#REF!</definedName>
    <definedName name="D6000014210" localSheetId="14">'70.400'!#REF!</definedName>
    <definedName name="D6000014220" localSheetId="12">'60.000'!$K$30</definedName>
    <definedName name="D6000014220" localSheetId="13">'70.300'!#REF!</definedName>
    <definedName name="D6000014220" localSheetId="14">'70.400'!#REF!</definedName>
    <definedName name="D6000014230" localSheetId="12">'60.000'!$K$31</definedName>
    <definedName name="D6000014230" localSheetId="13">'70.300'!#REF!</definedName>
    <definedName name="D6000014230" localSheetId="14">'70.400'!#REF!</definedName>
    <definedName name="D6000014240" localSheetId="12">'60.000'!$K$32</definedName>
    <definedName name="D6000014240" localSheetId="13">'70.300'!#REF!</definedName>
    <definedName name="D6000014240" localSheetId="14">'70.400'!#REF!</definedName>
    <definedName name="D6000014250" localSheetId="12">'60.000'!$K$33</definedName>
    <definedName name="D6000014250" localSheetId="13">'70.300'!#REF!</definedName>
    <definedName name="D6000014250" localSheetId="14">'70.400'!#REF!</definedName>
    <definedName name="D6000014260" localSheetId="12">'60.000'!$K$38</definedName>
    <definedName name="D6000014260" localSheetId="13">'70.300'!#REF!</definedName>
    <definedName name="D6000014260" localSheetId="14">'70.400'!#REF!</definedName>
    <definedName name="D6000014270" localSheetId="12">'60.000'!$K$41</definedName>
    <definedName name="D6000014270" localSheetId="13">'70.300'!#REF!</definedName>
    <definedName name="D6000014270" localSheetId="14">'70.400'!#REF!</definedName>
    <definedName name="D6000015010" localSheetId="12">'60.000'!$M$9</definedName>
    <definedName name="D6000015010" localSheetId="13">'70.300'!#REF!</definedName>
    <definedName name="D6000015010" localSheetId="14">'70.400'!#REF!</definedName>
    <definedName name="D6000015020" localSheetId="12">'60.000'!$M$10</definedName>
    <definedName name="D6000015020" localSheetId="13">'70.300'!#REF!</definedName>
    <definedName name="D6000015020" localSheetId="14">'70.400'!#REF!</definedName>
    <definedName name="D6000015030" localSheetId="12">'60.000'!$M$11</definedName>
    <definedName name="D6000015030" localSheetId="13">'70.300'!#REF!</definedName>
    <definedName name="D6000015030" localSheetId="14">'70.400'!#REF!</definedName>
    <definedName name="D6000015050" localSheetId="12">'60.000'!$M$13</definedName>
    <definedName name="D6000015050" localSheetId="13">'70.300'!#REF!</definedName>
    <definedName name="D6000015050" localSheetId="14">'70.400'!#REF!</definedName>
    <definedName name="D6000015060" localSheetId="12">'60.000'!$M$14</definedName>
    <definedName name="D6000015060" localSheetId="13">'70.300'!#REF!</definedName>
    <definedName name="D6000015060" localSheetId="14">'70.400'!#REF!</definedName>
    <definedName name="D6000015070" localSheetId="12">'60.000'!$M$15</definedName>
    <definedName name="D6000015070" localSheetId="13">'70.300'!#REF!</definedName>
    <definedName name="D6000015070" localSheetId="14">'70.400'!#REF!</definedName>
    <definedName name="D6000015080" localSheetId="12">'60.000'!$M$16</definedName>
    <definedName name="D6000015080" localSheetId="13">'70.300'!#REF!</definedName>
    <definedName name="D6000015080" localSheetId="14">'70.400'!#REF!</definedName>
    <definedName name="D6000015090" localSheetId="12">'60.000'!$M$17</definedName>
    <definedName name="D6000015090" localSheetId="13">'70.300'!#REF!</definedName>
    <definedName name="D6000015090" localSheetId="14">'70.400'!#REF!</definedName>
    <definedName name="D6000015100" localSheetId="12">'60.000'!$M$18</definedName>
    <definedName name="D6000015100" localSheetId="13">'70.300'!#REF!</definedName>
    <definedName name="D6000015100" localSheetId="14">'70.400'!#REF!</definedName>
    <definedName name="D6000015110" localSheetId="12">'60.000'!$M$19</definedName>
    <definedName name="D6000015110" localSheetId="13">'70.300'!#REF!</definedName>
    <definedName name="D6000015110" localSheetId="14">'70.400'!#REF!</definedName>
    <definedName name="D6000015130" localSheetId="12">'60.000'!$M$21</definedName>
    <definedName name="D6000015130" localSheetId="13">'70.300'!#REF!</definedName>
    <definedName name="D6000015130" localSheetId="14">'70.400'!#REF!</definedName>
    <definedName name="D6000015140" localSheetId="12">'60.000'!$M$22</definedName>
    <definedName name="D6000015140" localSheetId="13">'70.300'!#REF!</definedName>
    <definedName name="D6000015140" localSheetId="14">'70.400'!#REF!</definedName>
    <definedName name="D6000015150" localSheetId="12">'60.000'!$M$23</definedName>
    <definedName name="D6000015150" localSheetId="13">'70.300'!#REF!</definedName>
    <definedName name="D6000015150" localSheetId="14">'70.400'!#REF!</definedName>
    <definedName name="D6000015170" localSheetId="12">'60.000'!$M$25</definedName>
    <definedName name="D6000015170" localSheetId="13">'70.300'!#REF!</definedName>
    <definedName name="D6000015170" localSheetId="14">'70.400'!#REF!</definedName>
    <definedName name="D6000015180" localSheetId="12">'60.000'!$M$26</definedName>
    <definedName name="D6000015180" localSheetId="13">'70.300'!#REF!</definedName>
    <definedName name="D6000015180" localSheetId="14">'70.400'!#REF!</definedName>
    <definedName name="D6000015190" localSheetId="12">'60.000'!$M$27</definedName>
    <definedName name="D6000015190" localSheetId="13">'70.300'!#REF!</definedName>
    <definedName name="D6000015190" localSheetId="14">'70.400'!#REF!</definedName>
    <definedName name="D6000015200" localSheetId="12">'60.000'!$M$28</definedName>
    <definedName name="D6000015200" localSheetId="13">'70.300'!#REF!</definedName>
    <definedName name="D6000015200" localSheetId="14">'70.400'!#REF!</definedName>
    <definedName name="D6000015210" localSheetId="12">'60.000'!$M$29</definedName>
    <definedName name="D6000015210" localSheetId="13">'70.300'!#REF!</definedName>
    <definedName name="D6000015210" localSheetId="14">'70.400'!#REF!</definedName>
    <definedName name="D6000015220" localSheetId="12">'60.000'!$M$30</definedName>
    <definedName name="D6000015220" localSheetId="13">'70.300'!#REF!</definedName>
    <definedName name="D6000015220" localSheetId="14">'70.400'!#REF!</definedName>
    <definedName name="D6000015230" localSheetId="12">'60.000'!$M$31</definedName>
    <definedName name="D6000015230" localSheetId="13">'70.300'!#REF!</definedName>
    <definedName name="D6000015230" localSheetId="14">'70.400'!#REF!</definedName>
    <definedName name="D6000015240" localSheetId="12">'60.000'!$M$32</definedName>
    <definedName name="D6000015240" localSheetId="13">'70.300'!#REF!</definedName>
    <definedName name="D6000015240" localSheetId="14">'70.400'!#REF!</definedName>
    <definedName name="D6000015250" localSheetId="12">'60.000'!$M$33</definedName>
    <definedName name="D6000015250" localSheetId="13">'70.300'!#REF!</definedName>
    <definedName name="D6000015250" localSheetId="14">'70.400'!#REF!</definedName>
    <definedName name="D6000015260" localSheetId="12">'60.000'!$M$38</definedName>
    <definedName name="D6000015260" localSheetId="13">'70.300'!#REF!</definedName>
    <definedName name="D6000015260" localSheetId="14">'70.400'!#REF!</definedName>
    <definedName name="D6000015270" localSheetId="12">'60.000'!$M$41</definedName>
    <definedName name="D6000015270" localSheetId="13">'70.300'!#REF!</definedName>
    <definedName name="D6000015270" localSheetId="14">'70.400'!#REF!</definedName>
    <definedName name="D6000019010" localSheetId="12">'60.000'!$O$9</definedName>
    <definedName name="D6000019010" localSheetId="13">'70.300'!#REF!</definedName>
    <definedName name="D6000019010" localSheetId="14">'70.400'!#REF!</definedName>
    <definedName name="D6000019020" localSheetId="12">'60.000'!$O$10</definedName>
    <definedName name="D6000019020" localSheetId="13">'70.300'!#REF!</definedName>
    <definedName name="D6000019020" localSheetId="14">'70.400'!#REF!</definedName>
    <definedName name="D6000019030" localSheetId="12">'60.000'!$O$11</definedName>
    <definedName name="D6000019030" localSheetId="13">'70.300'!#REF!</definedName>
    <definedName name="D6000019030" localSheetId="14">'70.400'!#REF!</definedName>
    <definedName name="D6000019050" localSheetId="12">'60.000'!$O$13</definedName>
    <definedName name="D6000019050" localSheetId="13">'70.300'!#REF!</definedName>
    <definedName name="D6000019050" localSheetId="14">'70.400'!#REF!</definedName>
    <definedName name="D6000019060" localSheetId="12">'60.000'!$O$14</definedName>
    <definedName name="D6000019060" localSheetId="13">'70.300'!#REF!</definedName>
    <definedName name="D6000019060" localSheetId="14">'70.400'!#REF!</definedName>
    <definedName name="D6000019070" localSheetId="12">'60.000'!$O$15</definedName>
    <definedName name="D6000019070" localSheetId="13">'70.300'!#REF!</definedName>
    <definedName name="D6000019070" localSheetId="14">'70.400'!#REF!</definedName>
    <definedName name="D6000019080" localSheetId="12">'60.000'!$O$16</definedName>
    <definedName name="D6000019080" localSheetId="13">'70.300'!#REF!</definedName>
    <definedName name="D6000019080" localSheetId="14">'70.400'!#REF!</definedName>
    <definedName name="D6000019090" localSheetId="12">'60.000'!$O$17</definedName>
    <definedName name="D6000019090" localSheetId="13">'70.300'!#REF!</definedName>
    <definedName name="D6000019090" localSheetId="14">'70.400'!#REF!</definedName>
    <definedName name="D6000019100" localSheetId="12">'60.000'!$O$18</definedName>
    <definedName name="D6000019100" localSheetId="13">'70.300'!#REF!</definedName>
    <definedName name="D6000019100" localSheetId="14">'70.400'!#REF!</definedName>
    <definedName name="D6000019110" localSheetId="12">'60.000'!$O$19</definedName>
    <definedName name="D6000019110" localSheetId="13">'70.300'!#REF!</definedName>
    <definedName name="D6000019110" localSheetId="14">'70.400'!#REF!</definedName>
    <definedName name="D6000019130" localSheetId="12">'60.000'!$O$21</definedName>
    <definedName name="D6000019130" localSheetId="13">'70.300'!#REF!</definedName>
    <definedName name="D6000019130" localSheetId="14">'70.400'!#REF!</definedName>
    <definedName name="D6000019140" localSheetId="12">'60.000'!$O$22</definedName>
    <definedName name="D6000019140" localSheetId="13">'70.300'!#REF!</definedName>
    <definedName name="D6000019140" localSheetId="14">'70.400'!#REF!</definedName>
    <definedName name="D6000019150" localSheetId="12">'60.000'!$O$23</definedName>
    <definedName name="D6000019150" localSheetId="13">'70.300'!#REF!</definedName>
    <definedName name="D6000019150" localSheetId="14">'70.400'!#REF!</definedName>
    <definedName name="D6000019170" localSheetId="12">'60.000'!$O$25</definedName>
    <definedName name="D6000019170" localSheetId="13">'70.300'!#REF!</definedName>
    <definedName name="D6000019170" localSheetId="14">'70.400'!#REF!</definedName>
    <definedName name="D6000019180" localSheetId="12">'60.000'!$O$26</definedName>
    <definedName name="D6000019180" localSheetId="13">'70.300'!#REF!</definedName>
    <definedName name="D6000019180" localSheetId="14">'70.400'!#REF!</definedName>
    <definedName name="D6000019190" localSheetId="12">'60.000'!$O$27</definedName>
    <definedName name="D6000019190" localSheetId="13">'70.300'!#REF!</definedName>
    <definedName name="D6000019190" localSheetId="14">'70.400'!#REF!</definedName>
    <definedName name="D6000019200" localSheetId="12">'60.000'!$O$28</definedName>
    <definedName name="D6000019200" localSheetId="13">'70.300'!#REF!</definedName>
    <definedName name="D6000019200" localSheetId="14">'70.400'!#REF!</definedName>
    <definedName name="D6000019210" localSheetId="12">'60.000'!$O$29</definedName>
    <definedName name="D6000019210" localSheetId="13">'70.300'!#REF!</definedName>
    <definedName name="D6000019210" localSheetId="14">'70.400'!#REF!</definedName>
    <definedName name="D6000019220" localSheetId="12">'60.000'!$O$30</definedName>
    <definedName name="D6000019220" localSheetId="13">'70.300'!#REF!</definedName>
    <definedName name="D6000019220" localSheetId="14">'70.400'!#REF!</definedName>
    <definedName name="D6000019230" localSheetId="12">'60.000'!$O$31</definedName>
    <definedName name="D6000019230" localSheetId="13">'70.300'!#REF!</definedName>
    <definedName name="D6000019230" localSheetId="14">'70.400'!#REF!</definedName>
    <definedName name="D6000019240" localSheetId="12">'60.000'!$O$32</definedName>
    <definedName name="D6000019240" localSheetId="13">'70.300'!#REF!</definedName>
    <definedName name="D6000019240" localSheetId="14">'70.400'!#REF!</definedName>
    <definedName name="D6000019250" localSheetId="12">'60.000'!$O$33</definedName>
    <definedName name="D6000019250" localSheetId="13">'70.300'!#REF!</definedName>
    <definedName name="D6000019250" localSheetId="14">'70.400'!#REF!</definedName>
    <definedName name="D6000019260" localSheetId="12">'60.000'!$O$38</definedName>
    <definedName name="D6000019260" localSheetId="13">'70.300'!#REF!</definedName>
    <definedName name="D6000019260" localSheetId="14">'70.400'!#REF!</definedName>
    <definedName name="D6000019270" localSheetId="12">'60.000'!$O$41</definedName>
    <definedName name="D6000019270" localSheetId="13">'70.300'!#REF!</definedName>
    <definedName name="D6000019270" localSheetId="14">'70.400'!#REF!</definedName>
    <definedName name="D8000010010" localSheetId="15">'80.000'!$E$20</definedName>
    <definedName name="D8000010020" localSheetId="15">'80.000'!$E$33</definedName>
    <definedName name="D8000010030" localSheetId="15">'80.000'!$E$38</definedName>
    <definedName name="D8000010040" localSheetId="15">'80.000'!$E$40</definedName>
    <definedName name="D8000010050" localSheetId="15">'80.000'!$E$10</definedName>
    <definedName name="D8000010060" localSheetId="15">'80.000'!$E$11</definedName>
    <definedName name="D8000010070" localSheetId="15">'80.000'!$E$12</definedName>
    <definedName name="D8000010080" localSheetId="15">'80.000'!$E$14</definedName>
    <definedName name="D8000010090" localSheetId="15">'80.000'!$E$16</definedName>
    <definedName name="D8000010100" localSheetId="15">'80.000'!$E$17</definedName>
    <definedName name="D8000010110" localSheetId="15">'80.000'!$E$18</definedName>
    <definedName name="D8000010120" localSheetId="15">'80.000'!$E$19</definedName>
    <definedName name="D8000010130" localSheetId="15">'80.000'!$E$23</definedName>
    <definedName name="D8000010140" localSheetId="15">'80.000'!$E$24</definedName>
    <definedName name="D8000010150" localSheetId="15">'80.000'!$E$25</definedName>
    <definedName name="D8000010160" localSheetId="15">'80.000'!$E$27</definedName>
    <definedName name="D8000010170" localSheetId="15">'80.000'!$E$29</definedName>
    <definedName name="D8000010180" localSheetId="15">'80.000'!$E$30</definedName>
    <definedName name="D8000010190" localSheetId="15">'80.000'!$E$31</definedName>
    <definedName name="D8000010200" localSheetId="15">'80.000'!$E$32</definedName>
    <definedName name="D8000010210" localSheetId="15">'80.000'!$E$35</definedName>
    <definedName name="D8000010220" localSheetId="15">'80.000'!$E$36</definedName>
    <definedName name="D8000010230" localSheetId="15">'80.000'!$E$37</definedName>
    <definedName name="D8000011010" localSheetId="15">'80.000'!$G$20</definedName>
    <definedName name="D8000011020" localSheetId="15">'80.000'!$G$33</definedName>
    <definedName name="D8000011030" localSheetId="15">'80.000'!$G$38</definedName>
    <definedName name="D8000011040" localSheetId="15">'80.000'!$G$40</definedName>
    <definedName name="D8000011050" localSheetId="15">'80.000'!$G$10</definedName>
    <definedName name="D8000011060" localSheetId="15">'80.000'!$G$11</definedName>
    <definedName name="D8000011070" localSheetId="15">'80.000'!$G$12</definedName>
    <definedName name="D8000011080" localSheetId="15">'80.000'!$G$14</definedName>
    <definedName name="D8000011090" localSheetId="15">'80.000'!$G$16</definedName>
    <definedName name="D8000011100" localSheetId="15">'80.000'!$G$17</definedName>
    <definedName name="D8000011110" localSheetId="15">'80.000'!$G$18</definedName>
    <definedName name="D8000011120" localSheetId="15">'80.000'!$G$19</definedName>
    <definedName name="D8000011130" localSheetId="15">'80.000'!$G$23</definedName>
    <definedName name="D8000011140" localSheetId="15">'80.000'!$G$24</definedName>
    <definedName name="D8000011150" localSheetId="15">'80.000'!$G$25</definedName>
    <definedName name="D8000011160" localSheetId="15">'80.000'!$G$27</definedName>
    <definedName name="D8000011170" localSheetId="15">'80.000'!$G$29</definedName>
    <definedName name="D8000011180" localSheetId="15">'80.000'!$G$30</definedName>
    <definedName name="D8000011190" localSheetId="15">'80.000'!$G$31</definedName>
    <definedName name="D8000011200" localSheetId="15">'80.000'!$G$32</definedName>
    <definedName name="D8000011210" localSheetId="15">'80.000'!$G$35</definedName>
    <definedName name="D8000011220" localSheetId="15">'80.000'!$G$36</definedName>
    <definedName name="D8000011230" localSheetId="15">'80.000'!$G$37</definedName>
    <definedName name="D8000012010" localSheetId="15">'80.000'!$I$20</definedName>
    <definedName name="D8000012020" localSheetId="15">'80.000'!$I$33</definedName>
    <definedName name="D8000012030" localSheetId="15">'80.000'!$I$38</definedName>
    <definedName name="D8000012040" localSheetId="15">'80.000'!$I$40</definedName>
    <definedName name="D8000012050" localSheetId="15">'80.000'!$I$10</definedName>
    <definedName name="D8000012060" localSheetId="15">'80.000'!$I$11</definedName>
    <definedName name="D8000012070" localSheetId="15">'80.000'!$I$12</definedName>
    <definedName name="D8000012080" localSheetId="15">'80.000'!$I$14</definedName>
    <definedName name="D8000012090" localSheetId="15">'80.000'!$I$16</definedName>
    <definedName name="D8000012100" localSheetId="15">'80.000'!$I$17</definedName>
    <definedName name="D8000012110" localSheetId="15">'80.000'!$I$18</definedName>
    <definedName name="D8000012120" localSheetId="15">'80.000'!$I$19</definedName>
    <definedName name="D8000012130" localSheetId="15">'80.000'!$I$23</definedName>
    <definedName name="D8000012140" localSheetId="15">'80.000'!$I$24</definedName>
    <definedName name="D8000012150" localSheetId="15">'80.000'!$I$25</definedName>
    <definedName name="D8000012160" localSheetId="15">'80.000'!$I$27</definedName>
    <definedName name="D8000012170" localSheetId="15">'80.000'!$I$29</definedName>
    <definedName name="D8000012180" localSheetId="15">'80.000'!$I$30</definedName>
    <definedName name="D8000012190" localSheetId="15">'80.000'!$I$31</definedName>
    <definedName name="D8000012200" localSheetId="15">'80.000'!$I$32</definedName>
    <definedName name="D8000012210" localSheetId="15">'80.000'!$I$35</definedName>
    <definedName name="D8000012220" localSheetId="15">'80.000'!$I$36</definedName>
    <definedName name="D8000012230" localSheetId="15">'80.000'!$I$37</definedName>
    <definedName name="D8000013010" localSheetId="15">'80.000'!$K$20</definedName>
    <definedName name="D8000013020" localSheetId="15">'80.000'!$K$33</definedName>
    <definedName name="D8000013030" localSheetId="15">'80.000'!$K$38</definedName>
    <definedName name="D8000013040" localSheetId="15">'80.000'!$K$40</definedName>
    <definedName name="D8000013050" localSheetId="15">'80.000'!$K$10</definedName>
    <definedName name="D8000013060" localSheetId="15">'80.000'!$K$11</definedName>
    <definedName name="D8000013070" localSheetId="15">'80.000'!$K$12</definedName>
    <definedName name="D8000013080" localSheetId="15">'80.000'!$K$14</definedName>
    <definedName name="D8000013090" localSheetId="15">'80.000'!$K$16</definedName>
    <definedName name="D8000013100" localSheetId="15">'80.000'!$K$17</definedName>
    <definedName name="D8000013110" localSheetId="15">'80.000'!$K$18</definedName>
    <definedName name="D8000013120" localSheetId="15">'80.000'!$K$19</definedName>
    <definedName name="D8000013130" localSheetId="15">'80.000'!$K$23</definedName>
    <definedName name="D8000013140" localSheetId="15">'80.000'!$K$24</definedName>
    <definedName name="D8000013150" localSheetId="15">'80.000'!$K$25</definedName>
    <definedName name="D8000013160" localSheetId="15">'80.000'!$K$27</definedName>
    <definedName name="D8000013170" localSheetId="15">'80.000'!$K$29</definedName>
    <definedName name="D8000013180" localSheetId="15">'80.000'!$K$30</definedName>
    <definedName name="D8000013190" localSheetId="15">'80.000'!$K$31</definedName>
    <definedName name="D8000013200" localSheetId="15">'80.000'!$K$32</definedName>
    <definedName name="D8000013210" localSheetId="15">'80.000'!$K$35</definedName>
    <definedName name="D8000013220" localSheetId="15">'80.000'!$K$36</definedName>
    <definedName name="D8000013230" localSheetId="15">'80.000'!$K$37</definedName>
    <definedName name="D8000014010" localSheetId="15">'80.000'!$M$20</definedName>
    <definedName name="D8000014020" localSheetId="15">'80.000'!$M$33</definedName>
    <definedName name="D8000014030" localSheetId="15">'80.000'!$M$38</definedName>
    <definedName name="D8000014040" localSheetId="15">'80.000'!$M$40</definedName>
    <definedName name="D8000014050" localSheetId="15">'80.000'!$M$10</definedName>
    <definedName name="D8000014060" localSheetId="15">'80.000'!$M$11</definedName>
    <definedName name="D8000014070" localSheetId="15">'80.000'!$M$12</definedName>
    <definedName name="D8000014080" localSheetId="15">'80.000'!$M$14</definedName>
    <definedName name="D8000014090" localSheetId="15">'80.000'!$M$16</definedName>
    <definedName name="D8000014100" localSheetId="15">'80.000'!$M$17</definedName>
    <definedName name="D8000014110" localSheetId="15">'80.000'!$M$18</definedName>
    <definedName name="D8000014120" localSheetId="15">'80.000'!$M$19</definedName>
    <definedName name="D8000014130" localSheetId="15">'80.000'!$M$23</definedName>
    <definedName name="D8000014140" localSheetId="15">'80.000'!$M$24</definedName>
    <definedName name="D8000014150" localSheetId="15">'80.000'!$M$25</definedName>
    <definedName name="D8000014160" localSheetId="15">'80.000'!$M$27</definedName>
    <definedName name="D8000014170" localSheetId="15">'80.000'!$M$29</definedName>
    <definedName name="D8000014180" localSheetId="15">'80.000'!$M$30</definedName>
    <definedName name="D8000014190" localSheetId="15">'80.000'!$M$31</definedName>
    <definedName name="D8000014200" localSheetId="15">'80.000'!$M$32</definedName>
    <definedName name="D8000014210" localSheetId="15">'80.000'!$M$35</definedName>
    <definedName name="D8000014220" localSheetId="15">'80.000'!$M$36</definedName>
    <definedName name="D8000014230" localSheetId="15">'80.000'!$M$37</definedName>
    <definedName name="D8000015010" localSheetId="15">'80.000'!$O$20</definedName>
    <definedName name="D8000015020" localSheetId="15">'80.000'!$O$33</definedName>
    <definedName name="D8000015030" localSheetId="15">'80.000'!$O$38</definedName>
    <definedName name="D8000015040" localSheetId="15">'80.000'!$O$40</definedName>
    <definedName name="D8000015050" localSheetId="15">'80.000'!$O$10</definedName>
    <definedName name="D8000015060" localSheetId="15">'80.000'!$O$11</definedName>
    <definedName name="D8000015070" localSheetId="15">'80.000'!$O$12</definedName>
    <definedName name="D8000015080" localSheetId="15">'80.000'!$O$14</definedName>
    <definedName name="D8000015090" localSheetId="15">'80.000'!$O$16</definedName>
    <definedName name="D8000015100" localSheetId="15">'80.000'!$O$17</definedName>
    <definedName name="D8000015110" localSheetId="15">'80.000'!$O$18</definedName>
    <definedName name="D8000015120" localSheetId="15">'80.000'!$O$19</definedName>
    <definedName name="D8000015130" localSheetId="15">'80.000'!$O$23</definedName>
    <definedName name="D8000015140" localSheetId="15">'80.000'!$O$24</definedName>
    <definedName name="D8000015150" localSheetId="15">'80.000'!$O$25</definedName>
    <definedName name="D8000015160" localSheetId="15">'80.000'!$O$27</definedName>
    <definedName name="D8000015170" localSheetId="15">'80.000'!$O$29</definedName>
    <definedName name="D8000015180" localSheetId="15">'80.000'!$O$30</definedName>
    <definedName name="D8000015190" localSheetId="15">'80.000'!$O$31</definedName>
    <definedName name="D8000015200" localSheetId="15">'80.000'!$O$32</definedName>
    <definedName name="D8000015210" localSheetId="15">'80.000'!$O$35</definedName>
    <definedName name="D8000015220" localSheetId="15">'80.000'!$O$36</definedName>
    <definedName name="D8000015230" localSheetId="15">'80.000'!$O$37</definedName>
    <definedName name="D8000019010" localSheetId="15">'80.000'!$Q$20</definedName>
    <definedName name="D8000019020" localSheetId="15">'80.000'!$Q$33</definedName>
    <definedName name="D8000019030" localSheetId="15">'80.000'!$Q$38</definedName>
    <definedName name="D8000019040" localSheetId="15">'80.000'!$Q$40</definedName>
    <definedName name="D8000019050" localSheetId="15">'80.000'!$Q$10</definedName>
    <definedName name="D8000019060" localSheetId="15">'80.000'!$Q$11</definedName>
    <definedName name="D8000019070" localSheetId="15">'80.000'!$Q$12</definedName>
    <definedName name="D8000019080" localSheetId="15">'80.000'!$Q$14</definedName>
    <definedName name="D8000019090" localSheetId="15">'80.000'!$Q$16</definedName>
    <definedName name="D8000019100" localSheetId="15">'80.000'!$Q$17</definedName>
    <definedName name="D8000019110" localSheetId="15">'80.000'!$Q$18</definedName>
    <definedName name="D8000019120" localSheetId="15">'80.000'!$Q$19</definedName>
    <definedName name="D8000019130" localSheetId="15">'80.000'!$Q$23</definedName>
    <definedName name="D8000019140" localSheetId="15">'80.000'!$Q$24</definedName>
    <definedName name="D8000019150" localSheetId="15">'80.000'!$Q$25</definedName>
    <definedName name="D8000019160" localSheetId="15">'80.000'!$Q$27</definedName>
    <definedName name="D8000019170" localSheetId="15">'80.000'!$Q$29</definedName>
    <definedName name="D8000019180" localSheetId="15">'80.000'!$Q$30</definedName>
    <definedName name="D8000019190" localSheetId="15">'80.000'!$Q$31</definedName>
    <definedName name="D8000019200" localSheetId="15">'80.000'!$Q$32</definedName>
    <definedName name="D8000019210" localSheetId="15">'80.000'!$Q$35</definedName>
    <definedName name="D8000019220" localSheetId="15">'80.000'!$Q$36</definedName>
    <definedName name="D8000019230" localSheetId="15">'80.000'!$Q$37</definedName>
    <definedName name="D8000020050" localSheetId="15">'80.000'!$T$10</definedName>
    <definedName name="D8000020060" localSheetId="15">'80.000'!$T$11</definedName>
    <definedName name="D8000020070" localSheetId="15">'80.000'!$T$12</definedName>
    <definedName name="D8000020080" localSheetId="15">'80.000'!$T$14</definedName>
    <definedName name="D8000020090" localSheetId="15">'80.000'!$T$16</definedName>
    <definedName name="D8000020100" localSheetId="15">'80.000'!$T$17</definedName>
    <definedName name="D8000020110" localSheetId="15">'80.000'!$T$18</definedName>
    <definedName name="D8000020120" localSheetId="15">'80.000'!$T$19</definedName>
    <definedName name="D8000020130" localSheetId="15">'80.000'!$T$23</definedName>
    <definedName name="D8000020140" localSheetId="15">'80.000'!$T$24</definedName>
    <definedName name="D8000020150" localSheetId="15">'80.000'!$T$25</definedName>
    <definedName name="D8000020160" localSheetId="15">'80.000'!$T$27</definedName>
    <definedName name="D8000020170" localSheetId="15">'80.000'!$T$29</definedName>
    <definedName name="D8000020180" localSheetId="15">'80.000'!$T$30</definedName>
    <definedName name="D8000020190" localSheetId="15">'80.000'!$T$31</definedName>
    <definedName name="D8000020200" localSheetId="15">'80.000'!$T$32</definedName>
    <definedName name="D8000020210" localSheetId="15">'80.000'!$T$35</definedName>
    <definedName name="D8000020220" localSheetId="15">'80.000'!$T$36</definedName>
    <definedName name="D8000020230" localSheetId="15">'80.000'!$T$37</definedName>
    <definedName name="D8000021050" localSheetId="15">'80.000'!$V$10</definedName>
    <definedName name="D8000021060" localSheetId="15">'80.000'!$V$11</definedName>
    <definedName name="D8000021070" localSheetId="15">'80.000'!$V$12</definedName>
    <definedName name="D8000021080" localSheetId="15">'80.000'!$V$14</definedName>
    <definedName name="D8000021090" localSheetId="15">'80.000'!$V$16</definedName>
    <definedName name="D8000021100" localSheetId="15">'80.000'!$V$17</definedName>
    <definedName name="D8000021110" localSheetId="15">'80.000'!$V$18</definedName>
    <definedName name="D8000021120" localSheetId="15">'80.000'!$V$19</definedName>
    <definedName name="D8000021130" localSheetId="15">'80.000'!$V$23</definedName>
    <definedName name="D8000021140" localSheetId="15">'80.000'!$V$24</definedName>
    <definedName name="D8000021150" localSheetId="15">'80.000'!$V$25</definedName>
    <definedName name="D8000021160" localSheetId="15">'80.000'!$V$27</definedName>
    <definedName name="D8000021170" localSheetId="15">'80.000'!$V$29</definedName>
    <definedName name="D8000021180" localSheetId="15">'80.000'!$V$30</definedName>
    <definedName name="D8000021190" localSheetId="15">'80.000'!$V$31</definedName>
    <definedName name="D8000021200" localSheetId="15">'80.000'!$V$32</definedName>
    <definedName name="D8000021210" localSheetId="15">'80.000'!$V$35</definedName>
    <definedName name="D8000021220" localSheetId="15">'80.000'!$V$36</definedName>
    <definedName name="D8000021230" localSheetId="15">'80.000'!$V$37</definedName>
    <definedName name="D8000022050" localSheetId="15">'80.000'!$X$10</definedName>
    <definedName name="D8000022060" localSheetId="15">'80.000'!$X$11</definedName>
    <definedName name="D8000022070" localSheetId="15">'80.000'!$X$12</definedName>
    <definedName name="D8000022080" localSheetId="15">'80.000'!$X$14</definedName>
    <definedName name="D8000022090" localSheetId="15">'80.000'!$X$16</definedName>
    <definedName name="D8000022100" localSheetId="15">'80.000'!$X$17</definedName>
    <definedName name="D8000022110" localSheetId="15">'80.000'!$X$18</definedName>
    <definedName name="D8000022120" localSheetId="15">'80.000'!$X$19</definedName>
    <definedName name="D8000022130" localSheetId="15">'80.000'!$X$23</definedName>
    <definedName name="D8000022140" localSheetId="15">'80.000'!$X$24</definedName>
    <definedName name="D8000022150" localSheetId="15">'80.000'!$X$25</definedName>
    <definedName name="D8000022160" localSheetId="15">'80.000'!$X$27</definedName>
    <definedName name="D8000022170" localSheetId="15">'80.000'!$X$29</definedName>
    <definedName name="D8000022180" localSheetId="15">'80.000'!$X$30</definedName>
    <definedName name="D8000022190" localSheetId="15">'80.000'!$X$31</definedName>
    <definedName name="D8000022200" localSheetId="15">'80.000'!$X$32</definedName>
    <definedName name="D8000022210" localSheetId="15">'80.000'!$X$35</definedName>
    <definedName name="D8000022220" localSheetId="15">'80.000'!$X$36</definedName>
    <definedName name="D8000022230" localSheetId="15">'80.000'!$X$37</definedName>
    <definedName name="D8000023050" localSheetId="15">'80.000'!$Z$10</definedName>
    <definedName name="D8000023060" localSheetId="15">'80.000'!$Z$11</definedName>
    <definedName name="D8000023070" localSheetId="15">'80.000'!$Z$12</definedName>
    <definedName name="D8000023080" localSheetId="15">'80.000'!$Z$14</definedName>
    <definedName name="D8000023090" localSheetId="15">'80.000'!$Z$16</definedName>
    <definedName name="D8000023100" localSheetId="15">'80.000'!$Z$17</definedName>
    <definedName name="D8000023110" localSheetId="15">'80.000'!$Z$18</definedName>
    <definedName name="D8000023120" localSheetId="15">'80.000'!$Z$19</definedName>
    <definedName name="D8000023130" localSheetId="15">'80.000'!$Z$23</definedName>
    <definedName name="D8000023140" localSheetId="15">'80.000'!$Z$24</definedName>
    <definedName name="D8000023150" localSheetId="15">'80.000'!$Z$25</definedName>
    <definedName name="D8000023160" localSheetId="15">'80.000'!$Z$27</definedName>
    <definedName name="D8000023170" localSheetId="15">'80.000'!$Z$29</definedName>
    <definedName name="D8000023180" localSheetId="15">'80.000'!$Z$30</definedName>
    <definedName name="D8000023190" localSheetId="15">'80.000'!$Z$31</definedName>
    <definedName name="D8000023200" localSheetId="15">'80.000'!$Z$32</definedName>
    <definedName name="D8000023210" localSheetId="15">'80.000'!$Z$35</definedName>
    <definedName name="D8000023220" localSheetId="15">'80.000'!$Z$36</definedName>
    <definedName name="D8000023230" localSheetId="15">'80.000'!$Z$37</definedName>
    <definedName name="D8000024050" localSheetId="15">'80.000'!$AB$10</definedName>
    <definedName name="D8000024060" localSheetId="15">'80.000'!$AB$11</definedName>
    <definedName name="D8000024070" localSheetId="15">'80.000'!$AB$12</definedName>
    <definedName name="D8000024080" localSheetId="15">'80.000'!$AB$14</definedName>
    <definedName name="D8000024090" localSheetId="15">'80.000'!$AB$16</definedName>
    <definedName name="D8000024100" localSheetId="15">'80.000'!$AB$17</definedName>
    <definedName name="D8000024110" localSheetId="15">'80.000'!$AB$18</definedName>
    <definedName name="D8000024120" localSheetId="15">'80.000'!$AB$19</definedName>
    <definedName name="D8000024130" localSheetId="15">'80.000'!$AB$23</definedName>
    <definedName name="D8000024140" localSheetId="15">'80.000'!$AB$24</definedName>
    <definedName name="D8000024150" localSheetId="15">'80.000'!$AB$25</definedName>
    <definedName name="D8000024160" localSheetId="15">'80.000'!$AB$27</definedName>
    <definedName name="D8000024170" localSheetId="15">'80.000'!$AB$29</definedName>
    <definedName name="D8000024180" localSheetId="15">'80.000'!$AB$30</definedName>
    <definedName name="D8000024190" localSheetId="15">'80.000'!$AB$31</definedName>
    <definedName name="D8000024200" localSheetId="15">'80.000'!$AB$32</definedName>
    <definedName name="D8000024210" localSheetId="15">'80.000'!$AB$35</definedName>
    <definedName name="D8000024220" localSheetId="15">'80.000'!$AB$36</definedName>
    <definedName name="D8000024230" localSheetId="15">'80.000'!$AB$37</definedName>
    <definedName name="D8000025050" localSheetId="15">'80.000'!$AD$10</definedName>
    <definedName name="D8000025060" localSheetId="15">'80.000'!$AD$11</definedName>
    <definedName name="D8000025070" localSheetId="15">'80.000'!$AD$12</definedName>
    <definedName name="D8000025080" localSheetId="15">'80.000'!$AD$14</definedName>
    <definedName name="D8000025090" localSheetId="15">'80.000'!$AD$16</definedName>
    <definedName name="D8000025100" localSheetId="15">'80.000'!$AD$17</definedName>
    <definedName name="D8000025110" localSheetId="15">'80.000'!$AD$18</definedName>
    <definedName name="D8000025120" localSheetId="15">'80.000'!$AD$19</definedName>
    <definedName name="D8000025130" localSheetId="15">'80.000'!$AD$23</definedName>
    <definedName name="D8000025140" localSheetId="15">'80.000'!$AD$24</definedName>
    <definedName name="D8000025150" localSheetId="15">'80.000'!$AD$25</definedName>
    <definedName name="D8000025160" localSheetId="15">'80.000'!$AD$27</definedName>
    <definedName name="D8000025170" localSheetId="15">'80.000'!$AD$29</definedName>
    <definedName name="D8000025180" localSheetId="15">'80.000'!$AD$30</definedName>
    <definedName name="D8000025190" localSheetId="15">'80.000'!$AD$31</definedName>
    <definedName name="D8000025200" localSheetId="15">'80.000'!$AD$32</definedName>
    <definedName name="D8000025210" localSheetId="15">'80.000'!$AD$35</definedName>
    <definedName name="D8000025220" localSheetId="15">'80.000'!$AD$36</definedName>
    <definedName name="D8000025230" localSheetId="15">'80.000'!$AD$37</definedName>
    <definedName name="D8000029050" localSheetId="15">'80.000'!$AF$10</definedName>
    <definedName name="D8000029060" localSheetId="15">'80.000'!$AF$11</definedName>
    <definedName name="D8000029070" localSheetId="15">'80.000'!$AF$12</definedName>
    <definedName name="D8000029080" localSheetId="15">'80.000'!$AF$14</definedName>
    <definedName name="D8000029090" localSheetId="15">'80.000'!$AF$16</definedName>
    <definedName name="D8000029100" localSheetId="15">'80.000'!$AF$17</definedName>
    <definedName name="D8000029110" localSheetId="15">'80.000'!$AF$18</definedName>
    <definedName name="D8000029120" localSheetId="15">'80.000'!$AF$19</definedName>
    <definedName name="D8000029130" localSheetId="15">'80.000'!$AF$23</definedName>
    <definedName name="D8000029140" localSheetId="15">'80.000'!$AF$24</definedName>
    <definedName name="D8000029150" localSheetId="15">'80.000'!$AF$25</definedName>
    <definedName name="D8000029160" localSheetId="15">'80.000'!$AF$27</definedName>
    <definedName name="D8000029170" localSheetId="15">'80.000'!$AF$29</definedName>
    <definedName name="D8000029180" localSheetId="15">'80.000'!$AF$30</definedName>
    <definedName name="D8000029190" localSheetId="15">'80.000'!$AF$31</definedName>
    <definedName name="D8000029200" localSheetId="15">'80.000'!$AF$32</definedName>
    <definedName name="D8000029210" localSheetId="15">'80.000'!$AF$35</definedName>
    <definedName name="D8000029220" localSheetId="15">'80.000'!$AF$36</definedName>
    <definedName name="D8000029230" localSheetId="15">'80.000'!$AF$37</definedName>
    <definedName name="D9000010010" localSheetId="16">'90.000'!$C$10</definedName>
    <definedName name="D9000010020" localSheetId="16">'90.000'!$C$12</definedName>
    <definedName name="D9000010030" localSheetId="16">'90.000'!$C$11</definedName>
    <definedName name="D9000010040" localSheetId="16">'90.000'!$C$14</definedName>
    <definedName name="D9000010050" localSheetId="16">'90.000'!$C$16</definedName>
    <definedName name="D9000010060" localSheetId="16">'90.000'!$C$15</definedName>
    <definedName name="D9000010070" localSheetId="16">'90.000'!$C$18</definedName>
    <definedName name="D9000010080" localSheetId="16">'90.000'!#REF!</definedName>
    <definedName name="D9000010090" localSheetId="16">'90.000'!$C$19</definedName>
    <definedName name="D9000010100" localSheetId="16">'90.000'!$C$20</definedName>
    <definedName name="D9000011010" localSheetId="16">'90.000'!$E$10</definedName>
    <definedName name="D9000011020" localSheetId="16">'90.000'!$E$12</definedName>
    <definedName name="D9000011030" localSheetId="16">'90.000'!$E$11</definedName>
    <definedName name="D9000011040" localSheetId="16">'90.000'!$E$14</definedName>
    <definedName name="D9000011050" localSheetId="16">'90.000'!$E$16</definedName>
    <definedName name="D9000011060" localSheetId="16">'90.000'!$E$15</definedName>
    <definedName name="D9000011070" localSheetId="16">'90.000'!$E$18</definedName>
    <definedName name="D9000011080" localSheetId="16">'90.000'!#REF!</definedName>
    <definedName name="D9000011090" localSheetId="16">'90.000'!$E$19</definedName>
    <definedName name="D9000011100" localSheetId="16">'90.000'!$E$20</definedName>
    <definedName name="D9000012010" localSheetId="16">'90.000'!$G$10</definedName>
    <definedName name="D9000012020" localSheetId="16">'90.000'!$G$12</definedName>
    <definedName name="D9000012030" localSheetId="16">'90.000'!$G$11</definedName>
    <definedName name="D9000012040" localSheetId="16">'90.000'!$G$14</definedName>
    <definedName name="D9000012050" localSheetId="16">'90.000'!$G$16</definedName>
    <definedName name="D9000012060" localSheetId="16">'90.000'!$G$15</definedName>
    <definedName name="D9000012070" localSheetId="16">'90.000'!$G$18</definedName>
    <definedName name="D9000012080" localSheetId="16">'90.000'!#REF!</definedName>
    <definedName name="D9000012090" localSheetId="16">'90.000'!$G$19</definedName>
    <definedName name="D9000012100" localSheetId="16">'90.000'!$G$20</definedName>
    <definedName name="D9000013010" localSheetId="16">'90.000'!$I$10</definedName>
    <definedName name="D9000013020" localSheetId="16">'90.000'!$I$12</definedName>
    <definedName name="D9000013030" localSheetId="16">'90.000'!$I$11</definedName>
    <definedName name="D9000013040" localSheetId="16">'90.000'!$I$14</definedName>
    <definedName name="D9000013050" localSheetId="16">'90.000'!$I$16</definedName>
    <definedName name="D9000013060" localSheetId="16">'90.000'!$I$15</definedName>
    <definedName name="D9000013070" localSheetId="16">'90.000'!$I$18</definedName>
    <definedName name="D9000013080" localSheetId="16">'90.000'!#REF!</definedName>
    <definedName name="D9000013090" localSheetId="16">'90.000'!$I$19</definedName>
    <definedName name="D9000013100" localSheetId="16">'90.000'!$I$20</definedName>
    <definedName name="D9000014010" localSheetId="16">'90.000'!$K$10</definedName>
    <definedName name="D9000014020" localSheetId="16">'90.000'!$K$12</definedName>
    <definedName name="D9000014030" localSheetId="16">'90.000'!$K$11</definedName>
    <definedName name="D9000014040" localSheetId="16">'90.000'!$K$14</definedName>
    <definedName name="D9000014050" localSheetId="16">'90.000'!$K$16</definedName>
    <definedName name="D9000014060" localSheetId="16">'90.000'!$K$15</definedName>
    <definedName name="D9000014070" localSheetId="16">'90.000'!$K$18</definedName>
    <definedName name="D9000014080" localSheetId="16">'90.000'!#REF!</definedName>
    <definedName name="D9000014090" localSheetId="16">'90.000'!$K$19</definedName>
    <definedName name="D9000014100" localSheetId="16">'90.000'!$K$20</definedName>
    <definedName name="D9000015010" localSheetId="16">'90.000'!$M$10</definedName>
    <definedName name="D9000015020" localSheetId="16">'90.000'!$M$12</definedName>
    <definedName name="D9000015030" localSheetId="16">'90.000'!$M$11</definedName>
    <definedName name="D9000015040" localSheetId="16">'90.000'!$M$14</definedName>
    <definedName name="D9000015050" localSheetId="16">'90.000'!$M$16</definedName>
    <definedName name="D9000015060" localSheetId="16">'90.000'!$M$15</definedName>
    <definedName name="D9000015070" localSheetId="16">'90.000'!$M$18</definedName>
    <definedName name="D9000015080" localSheetId="16">'90.000'!#REF!</definedName>
    <definedName name="D9000015090" localSheetId="16">'90.000'!$M$19</definedName>
    <definedName name="D9000015100" localSheetId="16">'90.000'!$M$20</definedName>
    <definedName name="D9000019010" localSheetId="16">'90.000'!$O$10</definedName>
    <definedName name="D9000019020" localSheetId="16">'90.000'!$O$12</definedName>
    <definedName name="D9000019030" localSheetId="16">'90.000'!$O$11</definedName>
    <definedName name="D9000019040" localSheetId="16">'90.000'!$O$14</definedName>
    <definedName name="D9000019050" localSheetId="16">'90.000'!$O$16</definedName>
    <definedName name="D9000019060" localSheetId="16">'90.000'!$O$15</definedName>
    <definedName name="D9000019070" localSheetId="16">'90.000'!$O$18</definedName>
    <definedName name="D9000019080" localSheetId="16">'90.000'!#REF!</definedName>
    <definedName name="D9000019090" localSheetId="16">'90.000'!$O$19</definedName>
    <definedName name="D9000019100" localSheetId="16">'90.000'!$O$20</definedName>
    <definedName name="data" localSheetId="2">#REF!</definedName>
    <definedName name="data">#REF!</definedName>
    <definedName name="dataAMF" localSheetId="2">#REF!</definedName>
    <definedName name="dataAMF">#REF!</definedName>
    <definedName name="DataMR" localSheetId="4">#REF!</definedName>
    <definedName name="DataMR" localSheetId="8">#REF!</definedName>
    <definedName name="DataMR" localSheetId="2">#REF!</definedName>
    <definedName name="DataMR" localSheetId="0">#REF!</definedName>
    <definedName name="DataMR">#REF!</definedName>
    <definedName name="DataRange" localSheetId="8">#REF!</definedName>
    <definedName name="DataRange" localSheetId="2">#REF!</definedName>
    <definedName name="DataRange" localSheetId="0">#REF!</definedName>
    <definedName name="DataRange">#REF!</definedName>
    <definedName name="DataRange2" localSheetId="8">#REF!</definedName>
    <definedName name="DataRange2" localSheetId="2">#REF!</definedName>
    <definedName name="DataRange2" localSheetId="0">#REF!</definedName>
    <definedName name="DataRange2">#REF!</definedName>
    <definedName name="Date" localSheetId="19">#REF!</definedName>
    <definedName name="Date" localSheetId="8">#REF!</definedName>
    <definedName name="Date" localSheetId="11">#REF!</definedName>
    <definedName name="Date" localSheetId="12">#REF!</definedName>
    <definedName name="Date" localSheetId="13">#REF!</definedName>
    <definedName name="Date" localSheetId="14">#REF!</definedName>
    <definedName name="Date" localSheetId="2">#REF!</definedName>
    <definedName name="Date" localSheetId="1">#REF!</definedName>
    <definedName name="Date" localSheetId="0">#REF!</definedName>
    <definedName name="Date">#REF!</definedName>
    <definedName name="Derivatives" localSheetId="19">#REF!</definedName>
    <definedName name="Derivatives" localSheetId="8">#REF!</definedName>
    <definedName name="Derivatives" localSheetId="11">#REF!</definedName>
    <definedName name="Derivatives" localSheetId="12">#REF!</definedName>
    <definedName name="Derivatives" localSheetId="13">#REF!</definedName>
    <definedName name="Derivatives" localSheetId="14">#REF!</definedName>
    <definedName name="Derivatives" localSheetId="2">#REF!</definedName>
    <definedName name="Derivatives" localSheetId="1">#REF!</definedName>
    <definedName name="Derivatives" localSheetId="0">#REF!</definedName>
    <definedName name="Derivatives">#REF!</definedName>
    <definedName name="DPA_22222222">#REF!</definedName>
    <definedName name="ExpenseNP" localSheetId="8">#REF!</definedName>
    <definedName name="ExpenseNP" localSheetId="2">#REF!</definedName>
    <definedName name="ExpenseNP" localSheetId="0">#REF!</definedName>
    <definedName name="ExpenseNP">#REF!</definedName>
    <definedName name="f" localSheetId="4" hidden="1">#REF!</definedName>
    <definedName name="f" localSheetId="8" hidden="1">#REF!</definedName>
    <definedName name="f" localSheetId="11" hidden="1">#REF!</definedName>
    <definedName name="f" localSheetId="13" hidden="1">#REF!</definedName>
    <definedName name="f" localSheetId="14" hidden="1">#REF!</definedName>
    <definedName name="f" localSheetId="0" hidden="1">#REF!</definedName>
    <definedName name="f" hidden="1">#REF!</definedName>
    <definedName name="f_2" hidden="1">#REF!</definedName>
    <definedName name="fffff" localSheetId="4" hidden="1">#REF!</definedName>
    <definedName name="fffff" localSheetId="8" hidden="1">#REF!</definedName>
    <definedName name="fffff" localSheetId="11" hidden="1">#REF!</definedName>
    <definedName name="fffff" localSheetId="13" hidden="1">#REF!</definedName>
    <definedName name="fffff" localSheetId="14" hidden="1">#REF!</definedName>
    <definedName name="fffff" localSheetId="0" hidden="1">#REF!</definedName>
    <definedName name="fffff" hidden="1">#REF!</definedName>
    <definedName name="fffff2" hidden="1">#REF!</definedName>
    <definedName name="FICode" localSheetId="8">#REF!</definedName>
    <definedName name="FICode" localSheetId="0">#REF!</definedName>
    <definedName name="FICode">#REF!</definedName>
    <definedName name="FileLinks" localSheetId="19">#REF!</definedName>
    <definedName name="FileLinks" localSheetId="8">#REF!</definedName>
    <definedName name="FileLinks" localSheetId="11">#REF!</definedName>
    <definedName name="FileLinks" localSheetId="12">#REF!</definedName>
    <definedName name="FileLinks" localSheetId="13">#REF!</definedName>
    <definedName name="FileLinks" localSheetId="14">#REF!</definedName>
    <definedName name="FileLinks" localSheetId="0">#REF!</definedName>
    <definedName name="FileLinks">#REF!</definedName>
    <definedName name="FT15.Areas" localSheetId="2">#REF!</definedName>
    <definedName name="FT15.Areas">#REF!</definedName>
    <definedName name="FT15.ICS.NLSegm" localSheetId="2">#REF!</definedName>
    <definedName name="FT15.ICS.NLSegm">#REF!</definedName>
    <definedName name="FT15.IndexSheet" localSheetId="2">#REF!</definedName>
    <definedName name="FT15.IndexSheet">#REF!</definedName>
    <definedName name="FT15.LSegm" localSheetId="2">#REF!</definedName>
    <definedName name="FT15.LSegm">#REF!</definedName>
    <definedName name="FT15.ReportingPhases" localSheetId="2">#REF!</definedName>
    <definedName name="FT15.ReportingPhases">#REF!</definedName>
    <definedName name="FT15.ReportingUnits" localSheetId="2">#REF!</definedName>
    <definedName name="FT15.ReportingUnits">#REF!</definedName>
    <definedName name="FT15.SpecificCurrencies" localSheetId="2">#REF!</definedName>
    <definedName name="FT15.SpecificCurrencies">#REF!</definedName>
    <definedName name="helen" localSheetId="8">#N/A</definedName>
    <definedName name="helen" localSheetId="11">#N/A</definedName>
    <definedName name="helen" localSheetId="2">#N/A</definedName>
    <definedName name="helen" localSheetId="1">#N/A</definedName>
    <definedName name="helen">#N/A</definedName>
    <definedName name="hj" localSheetId="4">#REF!</definedName>
    <definedName name="hj" localSheetId="8">#REF!</definedName>
    <definedName name="hj" localSheetId="2">#REF!</definedName>
    <definedName name="hj" localSheetId="0">#REF!</definedName>
    <definedName name="hj">#REF!</definedName>
    <definedName name="ICS.Market.Corr" localSheetId="2">#REF!</definedName>
    <definedName name="ICS.Market.Corr">#REF!</definedName>
    <definedName name="Insurer" localSheetId="4">#REF!</definedName>
    <definedName name="Insurer" localSheetId="8">#REF!</definedName>
    <definedName name="Insurer" localSheetId="11">#REF!</definedName>
    <definedName name="Insurer" localSheetId="2">#REF!</definedName>
    <definedName name="Insurer" localSheetId="0">#REF!</definedName>
    <definedName name="Insurer">#REF!</definedName>
    <definedName name="karen" localSheetId="8">#N/A</definedName>
    <definedName name="karen" localSheetId="11">#N/A</definedName>
    <definedName name="karen" localSheetId="2">#N/A</definedName>
    <definedName name="karen" localSheetId="1">#N/A</definedName>
    <definedName name="karen">#N/A</definedName>
    <definedName name="Lapse_Risk_A" localSheetId="4">#REF!</definedName>
    <definedName name="Lapse_Risk_A" localSheetId="19">#REF!</definedName>
    <definedName name="Lapse_Risk_A" localSheetId="8">#REF!</definedName>
    <definedName name="Lapse_Risk_A" localSheetId="11">#REF!</definedName>
    <definedName name="Lapse_Risk_A" localSheetId="12">#REF!</definedName>
    <definedName name="Lapse_Risk_A" localSheetId="13">#REF!</definedName>
    <definedName name="Lapse_Risk_A" localSheetId="14">#REF!</definedName>
    <definedName name="Lapse_Risk_A" localSheetId="2">#REF!</definedName>
    <definedName name="Lapse_Risk_A" localSheetId="1">#REF!</definedName>
    <definedName name="Lapse_Risk_A" localSheetId="0">#REF!</definedName>
    <definedName name="Lapse_Risk_A">#REF!</definedName>
    <definedName name="Lapse_Risk_B" localSheetId="4">#REF!</definedName>
    <definedName name="Lapse_Risk_B" localSheetId="19">#REF!</definedName>
    <definedName name="Lapse_Risk_B" localSheetId="8">#REF!</definedName>
    <definedName name="Lapse_Risk_B" localSheetId="11">#REF!</definedName>
    <definedName name="Lapse_Risk_B" localSheetId="12">#REF!</definedName>
    <definedName name="Lapse_Risk_B" localSheetId="13">#REF!</definedName>
    <definedName name="Lapse_Risk_B" localSheetId="14">#REF!</definedName>
    <definedName name="Lapse_Risk_B" localSheetId="2">#REF!</definedName>
    <definedName name="Lapse_Risk_B" localSheetId="1">#REF!</definedName>
    <definedName name="Lapse_Risk_B" localSheetId="0">#REF!</definedName>
    <definedName name="Lapse_Risk_B">#REF!</definedName>
    <definedName name="Lapse_Risk_C" localSheetId="4">#REF!</definedName>
    <definedName name="Lapse_Risk_C" localSheetId="19">#REF!</definedName>
    <definedName name="Lapse_Risk_C" localSheetId="8">#REF!</definedName>
    <definedName name="Lapse_Risk_C" localSheetId="11">#REF!</definedName>
    <definedName name="Lapse_Risk_C" localSheetId="12">#REF!</definedName>
    <definedName name="Lapse_Risk_C" localSheetId="13">#REF!</definedName>
    <definedName name="Lapse_Risk_C" localSheetId="14">#REF!</definedName>
    <definedName name="Lapse_Risk_C" localSheetId="2">#REF!</definedName>
    <definedName name="Lapse_Risk_C" localSheetId="1">#REF!</definedName>
    <definedName name="Lapse_Risk_C" localSheetId="0">#REF!</definedName>
    <definedName name="Lapse_Risk_C">#REF!</definedName>
    <definedName name="Lapse_Risk_D" localSheetId="19">#REF!</definedName>
    <definedName name="Lapse_Risk_D" localSheetId="8">#REF!</definedName>
    <definedName name="Lapse_Risk_D" localSheetId="11">#REF!</definedName>
    <definedName name="Lapse_Risk_D" localSheetId="12">#REF!</definedName>
    <definedName name="Lapse_Risk_D" localSheetId="13">#REF!</definedName>
    <definedName name="Lapse_Risk_D" localSheetId="14">#REF!</definedName>
    <definedName name="Lapse_Risk_D" localSheetId="2">#REF!</definedName>
    <definedName name="Lapse_Risk_D" localSheetId="1">#REF!</definedName>
    <definedName name="Lapse_Risk_D" localSheetId="0">#REF!</definedName>
    <definedName name="Lapse_Risk_D">#REF!</definedName>
    <definedName name="LapseSupport" localSheetId="8">#REF!</definedName>
    <definedName name="LapseSupport" localSheetId="2">#REF!</definedName>
    <definedName name="LapseSupport" localSheetId="0">#REF!</definedName>
    <definedName name="LapseSupport">#REF!</definedName>
    <definedName name="LapseSupportNP" localSheetId="8">#REF!</definedName>
    <definedName name="LapseSupportNP" localSheetId="2">#REF!</definedName>
    <definedName name="LapseSupportNP" localSheetId="0">#REF!</definedName>
    <definedName name="LapseSupportNP">#REF!</definedName>
    <definedName name="line_A_2B" localSheetId="4">#REF!</definedName>
    <definedName name="line_A_2B" localSheetId="19">#REF!</definedName>
    <definedName name="line_A_2B" localSheetId="8">#REF!</definedName>
    <definedName name="line_A_2B" localSheetId="11">#REF!</definedName>
    <definedName name="line_A_2B" localSheetId="12">#REF!</definedName>
    <definedName name="line_A_2B" localSheetId="13">#REF!</definedName>
    <definedName name="line_A_2B" localSheetId="14">#REF!</definedName>
    <definedName name="line_A_2B" localSheetId="2">#REF!</definedName>
    <definedName name="line_A_2B" localSheetId="1">#REF!</definedName>
    <definedName name="line_A_2B" localSheetId="0">#REF!</definedName>
    <definedName name="line_A_2B">#REF!</definedName>
    <definedName name="line_B_2B" localSheetId="4">#REF!</definedName>
    <definedName name="line_B_2B" localSheetId="8">#REF!</definedName>
    <definedName name="line_B_2B" localSheetId="11">#REF!</definedName>
    <definedName name="line_B_2B" localSheetId="2">#REF!</definedName>
    <definedName name="line_B_2B" localSheetId="1">#REF!</definedName>
    <definedName name="line_B_2B" localSheetId="0">#REF!</definedName>
    <definedName name="line_B_2B">#REF!</definedName>
    <definedName name="line_C_2B" localSheetId="4">#REF!</definedName>
    <definedName name="line_C_2B" localSheetId="8">#REF!</definedName>
    <definedName name="line_C_2B" localSheetId="11">#REF!</definedName>
    <definedName name="line_C_2B" localSheetId="2">#REF!</definedName>
    <definedName name="line_C_2B" localSheetId="1">#REF!</definedName>
    <definedName name="line_C_2B" localSheetId="0">#REF!</definedName>
    <definedName name="line_C_2B">#REF!</definedName>
    <definedName name="line_D_2B" localSheetId="8">#REF!</definedName>
    <definedName name="line_D_2B" localSheetId="11">#REF!</definedName>
    <definedName name="line_D_2B" localSheetId="2">#REF!</definedName>
    <definedName name="line_D_2B" localSheetId="1">#REF!</definedName>
    <definedName name="line_D_2B" localSheetId="0">#REF!</definedName>
    <definedName name="line_D_2B">#REF!</definedName>
    <definedName name="line_E_2B" localSheetId="8">#REF!</definedName>
    <definedName name="line_E_2B" localSheetId="11">#REF!</definedName>
    <definedName name="line_E_2B" localSheetId="2">#REF!</definedName>
    <definedName name="line_E_2B" localSheetId="1">#REF!</definedName>
    <definedName name="line_E_2B" localSheetId="0">#REF!</definedName>
    <definedName name="line_E_2B">#REF!</definedName>
    <definedName name="line_F_2B" localSheetId="8">#REF!</definedName>
    <definedName name="line_F_2B" localSheetId="11">#REF!</definedName>
    <definedName name="line_F_2B" localSheetId="2">#REF!</definedName>
    <definedName name="line_F_2B" localSheetId="1">#REF!</definedName>
    <definedName name="line_F_2B" localSheetId="0">#REF!</definedName>
    <definedName name="line_F_2B">#REF!</definedName>
    <definedName name="line_G_2B" localSheetId="8">#REF!</definedName>
    <definedName name="line_G_2B" localSheetId="11">#REF!</definedName>
    <definedName name="line_G_2B" localSheetId="2">#REF!</definedName>
    <definedName name="line_G_2B" localSheetId="1">#REF!</definedName>
    <definedName name="line_G_2B" localSheetId="0">#REF!</definedName>
    <definedName name="line_G_2B">#REF!</definedName>
    <definedName name="line_L" localSheetId="8">#REF!</definedName>
    <definedName name="line_L" localSheetId="11">#REF!</definedName>
    <definedName name="line_L" localSheetId="2">#REF!</definedName>
    <definedName name="line_L" localSheetId="1">#REF!</definedName>
    <definedName name="line_L" localSheetId="0">#REF!</definedName>
    <definedName name="line_L">#REF!</definedName>
    <definedName name="line_M" localSheetId="8">#REF!</definedName>
    <definedName name="line_M" localSheetId="11">#REF!</definedName>
    <definedName name="line_M" localSheetId="2">#REF!</definedName>
    <definedName name="line_M" localSheetId="1">#REF!</definedName>
    <definedName name="line_M" localSheetId="0">#REF!</definedName>
    <definedName name="line_M">#REF!</definedName>
    <definedName name="line_p" localSheetId="8">#REF!</definedName>
    <definedName name="line_p" localSheetId="11">#REF!</definedName>
    <definedName name="line_p" localSheetId="2">#REF!</definedName>
    <definedName name="line_p" localSheetId="1">#REF!</definedName>
    <definedName name="line_p" localSheetId="0">#REF!</definedName>
    <definedName name="line_p">#REF!</definedName>
    <definedName name="line_U" localSheetId="8">#REF!</definedName>
    <definedName name="line_U" localSheetId="11">#REF!</definedName>
    <definedName name="line_U" localSheetId="2">#REF!</definedName>
    <definedName name="line_U" localSheetId="1">#REF!</definedName>
    <definedName name="line_U" localSheetId="0">#REF!</definedName>
    <definedName name="line_U">#REF!</definedName>
    <definedName name="line_V" localSheetId="8">#REF!</definedName>
    <definedName name="line_V" localSheetId="11">#REF!</definedName>
    <definedName name="line_V" localSheetId="2">#REF!</definedName>
    <definedName name="line_V" localSheetId="1">#REF!</definedName>
    <definedName name="line_V" localSheetId="0">#REF!</definedName>
    <definedName name="line_V">#REF!</definedName>
    <definedName name="LongevityNP" localSheetId="4">#REF!</definedName>
    <definedName name="LongevityNP" localSheetId="8">#REF!</definedName>
    <definedName name="LongevityNP" localSheetId="2">#REF!</definedName>
    <definedName name="LongevityNP" localSheetId="0">#REF!</definedName>
    <definedName name="LongevityNP">#REF!</definedName>
    <definedName name="LYTB" localSheetId="4">#REF!</definedName>
    <definedName name="LYTB" localSheetId="8">#REF!</definedName>
    <definedName name="LYTB" localSheetId="11">#REF!</definedName>
    <definedName name="LYTB" localSheetId="2">#REF!</definedName>
    <definedName name="LYTB" localSheetId="0">#REF!</definedName>
    <definedName name="LYTB">#REF!</definedName>
    <definedName name="MODEL">#REF!</definedName>
    <definedName name="morb_index" localSheetId="4">MATCH(#REF!,#REF!,1)</definedName>
    <definedName name="morb_index" localSheetId="19">MATCH('120.100'!morb_req_comp,#REF!,1)</definedName>
    <definedName name="morb_index" localSheetId="8">MATCH('20.600'!morb_req_comp,#REF!,1)</definedName>
    <definedName name="morb_index" localSheetId="11">MATCH(#REF!,#REF!,1)</definedName>
    <definedName name="morb_index" localSheetId="12">MATCH('60.000'!morb_req_comp,#REF!,1)</definedName>
    <definedName name="morb_index" localSheetId="13">MATCH('70.300'!morb_req_comp,#REF!,1)</definedName>
    <definedName name="morb_index" localSheetId="14">MATCH('70.400'!morb_req_comp,#REF!,1)</definedName>
    <definedName name="morb_index" localSheetId="2">MATCH(Attestation!morb_req_comp,#REF!,1)</definedName>
    <definedName name="morb_index" localSheetId="1">MATCH(COVER!morb_req_comp,#REF!,1)</definedName>
    <definedName name="morb_index" localSheetId="0">MATCH(#REF!,#REF!,1)</definedName>
    <definedName name="morb_index">MATCH(#REF!,#REF!,1)</definedName>
    <definedName name="morb_req_comp" localSheetId="4">#REF!</definedName>
    <definedName name="morb_req_comp" localSheetId="19">#REF!</definedName>
    <definedName name="morb_req_comp" localSheetId="8">#REF!</definedName>
    <definedName name="morb_req_comp" localSheetId="11">#REF!</definedName>
    <definedName name="morb_req_comp" localSheetId="12">#REF!</definedName>
    <definedName name="morb_req_comp" localSheetId="13">#REF!</definedName>
    <definedName name="morb_req_comp" localSheetId="14">#REF!</definedName>
    <definedName name="morb_req_comp" localSheetId="2">#REF!</definedName>
    <definedName name="morb_req_comp" localSheetId="1">#REF!</definedName>
    <definedName name="morb_req_comp" localSheetId="0">#REF!</definedName>
    <definedName name="morb_req_comp">#REF!</definedName>
    <definedName name="mort_index" localSheetId="4">MATCH(#REF!,#REF!,1)</definedName>
    <definedName name="mort_index" localSheetId="19">MATCH('120.100'!mort_req_comp,#REF!,1)</definedName>
    <definedName name="mort_index" localSheetId="8">MATCH('20.600'!mort_req_comp,#REF!,1)</definedName>
    <definedName name="mort_index" localSheetId="11">MATCH(#REF!,#REF!,1)</definedName>
    <definedName name="mort_index" localSheetId="12">MATCH('60.000'!mort_req_comp,#REF!,1)</definedName>
    <definedName name="mort_index" localSheetId="13">MATCH('70.300'!mort_req_comp,#REF!,1)</definedName>
    <definedName name="mort_index" localSheetId="14">MATCH('70.400'!mort_req_comp,#REF!,1)</definedName>
    <definedName name="mort_index" localSheetId="2">MATCH(Attestation!mort_req_comp,#REF!,1)</definedName>
    <definedName name="mort_index" localSheetId="1">MATCH(COVER!mort_req_comp,#REF!,1)</definedName>
    <definedName name="mort_index" localSheetId="0">MATCH(#REF!,#REF!,1)</definedName>
    <definedName name="mort_index">MATCH(#REF!,#REF!,1)</definedName>
    <definedName name="mort_req_comp" localSheetId="4">#REF!+#REF!</definedName>
    <definedName name="mort_req_comp" localSheetId="19">#REF!+#REF!</definedName>
    <definedName name="mort_req_comp" localSheetId="8">#REF!+#REF!</definedName>
    <definedName name="mort_req_comp" localSheetId="11">#REF!+#REF!</definedName>
    <definedName name="mort_req_comp" localSheetId="12">#REF!+#REF!</definedName>
    <definedName name="mort_req_comp" localSheetId="13">#REF!+#REF!</definedName>
    <definedName name="mort_req_comp" localSheetId="14">#REF!+#REF!</definedName>
    <definedName name="mort_req_comp" localSheetId="2">#REF!+#REF!</definedName>
    <definedName name="mort_req_comp" localSheetId="1">#REF!+#REF!</definedName>
    <definedName name="mort_req_comp" localSheetId="0">#REF!+#REF!</definedName>
    <definedName name="mort_req_comp">#REF!+#REF!</definedName>
    <definedName name="MortalityNP" localSheetId="4">#REF!</definedName>
    <definedName name="MortalityNP" localSheetId="8">#REF!</definedName>
    <definedName name="MortalityNP" localSheetId="2">#REF!</definedName>
    <definedName name="MortalityNP" localSheetId="0">#REF!</definedName>
    <definedName name="MortalityNP">#REF!</definedName>
    <definedName name="nancy" localSheetId="4">MATCH(#REF!,#REF!,1)</definedName>
    <definedName name="nancy" localSheetId="19">MATCH('120.100'!mort_req_comp,#REF!,1)</definedName>
    <definedName name="nancy" localSheetId="8">MATCH('20.600'!mort_req_comp,#REF!,1)</definedName>
    <definedName name="nancy" localSheetId="11">MATCH(#REF!,#REF!,1)</definedName>
    <definedName name="nancy" localSheetId="12">MATCH('60.000'!mort_req_comp,#REF!,1)</definedName>
    <definedName name="nancy" localSheetId="13">MATCH('70.300'!mort_req_comp,#REF!,1)</definedName>
    <definedName name="nancy" localSheetId="14">MATCH('70.400'!mort_req_comp,#REF!,1)</definedName>
    <definedName name="nancy" localSheetId="2">MATCH(Attestation!mort_req_comp,#REF!,1)</definedName>
    <definedName name="nancy" localSheetId="1">MATCH(COVER!mort_req_comp,#REF!,1)</definedName>
    <definedName name="nancy" localSheetId="0">MATCH(#REF!,#REF!,1)</definedName>
    <definedName name="nancy">MATCH(#REF!,#REF!,1)</definedName>
    <definedName name="NewLinks" localSheetId="4">#REF!</definedName>
    <definedName name="NewLinks" localSheetId="19">#REF!</definedName>
    <definedName name="NewLinks" localSheetId="8">#REF!</definedName>
    <definedName name="NewLinks" localSheetId="11">#REF!</definedName>
    <definedName name="NewLinks" localSheetId="12">#REF!</definedName>
    <definedName name="NewLinks" localSheetId="13">#REF!</definedName>
    <definedName name="NewLinks" localSheetId="14">#REF!</definedName>
    <definedName name="NewLinks" localSheetId="2">#REF!</definedName>
    <definedName name="NewLinks" localSheetId="0">#REF!</definedName>
    <definedName name="NewLinks">#REF!</definedName>
    <definedName name="NonLapseSupport" localSheetId="4">#REF!</definedName>
    <definedName name="NonLapseSupport" localSheetId="8">#REF!</definedName>
    <definedName name="NonLapseSupport" localSheetId="2">#REF!</definedName>
    <definedName name="NonLapseSupport" localSheetId="0">#REF!</definedName>
    <definedName name="NonLapseSupport">#REF!</definedName>
    <definedName name="NonLapseSupportNP" localSheetId="4">#REF!</definedName>
    <definedName name="NonLapseSupportNP" localSheetId="8">#REF!</definedName>
    <definedName name="NonLapseSupportNP" localSheetId="2">#REF!</definedName>
    <definedName name="NonLapseSupportNP" localSheetId="0">#REF!</definedName>
    <definedName name="NonLapseSupportNP">#REF!</definedName>
    <definedName name="PAGE1000" localSheetId="8">#REF!</definedName>
    <definedName name="PAGE1000" localSheetId="11">#REF!</definedName>
    <definedName name="PAGE1000" localSheetId="2">#REF!</definedName>
    <definedName name="PAGE1000" localSheetId="0">#REF!</definedName>
    <definedName name="PAGE1000">#REF!</definedName>
    <definedName name="PAGE1001" localSheetId="4">#REF!</definedName>
    <definedName name="PAGE1001" localSheetId="8">#REF!</definedName>
    <definedName name="PAGE1001" localSheetId="11">#REF!</definedName>
    <definedName name="PAGE1001" localSheetId="2">#REF!</definedName>
    <definedName name="PAGE1001" localSheetId="0">#REF!</definedName>
    <definedName name="PAGE1001">#REF!</definedName>
    <definedName name="PAGE1002" localSheetId="4">#REF!</definedName>
    <definedName name="PAGE1002" localSheetId="8">#REF!</definedName>
    <definedName name="PAGE1002" localSheetId="11">#REF!</definedName>
    <definedName name="PAGE1002" localSheetId="2">#REF!</definedName>
    <definedName name="PAGE1002" localSheetId="0">#REF!</definedName>
    <definedName name="PAGE1002">#REF!</definedName>
    <definedName name="PAGE1010" localSheetId="8">#REF!</definedName>
    <definedName name="PAGE1010" localSheetId="11">#REF!</definedName>
    <definedName name="PAGE1010" localSheetId="0">#REF!</definedName>
    <definedName name="PAGE1010">#REF!</definedName>
    <definedName name="PAGE1020" localSheetId="4">#REF!</definedName>
    <definedName name="PAGE1020" localSheetId="8">#REF!</definedName>
    <definedName name="PAGE1020" localSheetId="11">#REF!</definedName>
    <definedName name="PAGE1020" localSheetId="2">#REF!</definedName>
    <definedName name="PAGE1020" localSheetId="0">#REF!</definedName>
    <definedName name="PAGE1020">#REF!</definedName>
    <definedName name="PAGE1030" localSheetId="8">#REF!</definedName>
    <definedName name="PAGE1030" localSheetId="11">#REF!</definedName>
    <definedName name="PAGE1030" localSheetId="0">#REF!</definedName>
    <definedName name="PAGE1030">#REF!</definedName>
    <definedName name="PAGE1040" localSheetId="8">#REF!</definedName>
    <definedName name="PAGE1040" localSheetId="11">#REF!</definedName>
    <definedName name="PAGE1040" localSheetId="0">#REF!</definedName>
    <definedName name="PAGE1040">#REF!</definedName>
    <definedName name="PAGE1070" localSheetId="8">#REF!</definedName>
    <definedName name="PAGE1070" localSheetId="11">#REF!</definedName>
    <definedName name="PAGE1070" localSheetId="0">#REF!</definedName>
    <definedName name="PAGE1070">#REF!</definedName>
    <definedName name="PAGE1081" localSheetId="8">#REF!</definedName>
    <definedName name="PAGE1081" localSheetId="11">#REF!</definedName>
    <definedName name="PAGE1081" localSheetId="0">#REF!</definedName>
    <definedName name="PAGE1081">#REF!</definedName>
    <definedName name="PAGE2045" localSheetId="4">#REF!</definedName>
    <definedName name="PAGE2045" localSheetId="8">#REF!</definedName>
    <definedName name="PAGE2045" localSheetId="11">#REF!</definedName>
    <definedName name="PAGE2045" localSheetId="2">#REF!</definedName>
    <definedName name="PAGE2045" localSheetId="0">#REF!</definedName>
    <definedName name="PAGE2045">#REF!</definedName>
    <definedName name="PAGE2050" localSheetId="4">#REF!</definedName>
    <definedName name="PAGE2050" localSheetId="8">#REF!</definedName>
    <definedName name="PAGE2050" localSheetId="11">#REF!</definedName>
    <definedName name="PAGE2050" localSheetId="2">#REF!</definedName>
    <definedName name="PAGE2050" localSheetId="0">#REF!</definedName>
    <definedName name="PAGE2050">#REF!</definedName>
    <definedName name="PAGE2056" localSheetId="8">#REF!</definedName>
    <definedName name="PAGE2056" localSheetId="11">#REF!</definedName>
    <definedName name="PAGE2056" localSheetId="0">#REF!</definedName>
    <definedName name="PAGE2056">#REF!</definedName>
    <definedName name="PAGE2071" localSheetId="8">#REF!</definedName>
    <definedName name="PAGE2071" localSheetId="11">#REF!</definedName>
    <definedName name="PAGE2071" localSheetId="0">#REF!</definedName>
    <definedName name="PAGE2071">#REF!</definedName>
    <definedName name="PAGE3050" localSheetId="8">#REF!</definedName>
    <definedName name="PAGE3050" localSheetId="11">#REF!</definedName>
    <definedName name="PAGE3050" localSheetId="0">#REF!</definedName>
    <definedName name="PAGE3050">#REF!</definedName>
    <definedName name="PAGE4011" localSheetId="8">#REF!</definedName>
    <definedName name="PAGE4011" localSheetId="11">#REF!</definedName>
    <definedName name="PAGE4011" localSheetId="0">#REF!</definedName>
    <definedName name="PAGE4011">#REF!</definedName>
    <definedName name="PAGE4030" localSheetId="8">#REF!</definedName>
    <definedName name="PAGE4030" localSheetId="11">#REF!</definedName>
    <definedName name="PAGE4030" localSheetId="0">#REF!</definedName>
    <definedName name="PAGE4030">#REF!</definedName>
    <definedName name="PAGE4040" localSheetId="8">#REF!</definedName>
    <definedName name="PAGE4040" localSheetId="11">#REF!</definedName>
    <definedName name="PAGE4040" localSheetId="0">#REF!</definedName>
    <definedName name="PAGE4040">#REF!</definedName>
    <definedName name="PAGE4041" localSheetId="8">#REF!</definedName>
    <definedName name="PAGE4041" localSheetId="11">#REF!</definedName>
    <definedName name="PAGE4041" localSheetId="0">#REF!</definedName>
    <definedName name="PAGE4041">#REF!</definedName>
    <definedName name="PAGE4042" localSheetId="8">#REF!</definedName>
    <definedName name="PAGE4042" localSheetId="11">#REF!</definedName>
    <definedName name="PAGE4042" localSheetId="0">#REF!</definedName>
    <definedName name="PAGE4042">#REF!</definedName>
    <definedName name="PAGE4043" localSheetId="8">#REF!</definedName>
    <definedName name="PAGE4043" localSheetId="11">#REF!</definedName>
    <definedName name="PAGE4043" localSheetId="0">#REF!</definedName>
    <definedName name="PAGE4043">#REF!</definedName>
    <definedName name="PAGE4044" localSheetId="8">#REF!</definedName>
    <definedName name="PAGE4044" localSheetId="11">#REF!</definedName>
    <definedName name="PAGE4044" localSheetId="0">#REF!</definedName>
    <definedName name="PAGE4044">#REF!</definedName>
    <definedName name="PAGE5041" localSheetId="8">#REF!</definedName>
    <definedName name="PAGE5041" localSheetId="11">#REF!</definedName>
    <definedName name="PAGE5041" localSheetId="0">#REF!</definedName>
    <definedName name="PAGE5041">#REF!</definedName>
    <definedName name="PAGE5051" localSheetId="8">#REF!</definedName>
    <definedName name="PAGE5051" localSheetId="11">#REF!</definedName>
    <definedName name="PAGE5051" localSheetId="0">#REF!</definedName>
    <definedName name="PAGE5051">#REF!</definedName>
    <definedName name="PAGE5053" localSheetId="8">#REF!</definedName>
    <definedName name="PAGE5053" localSheetId="11">#REF!</definedName>
    <definedName name="PAGE5053" localSheetId="0">#REF!</definedName>
    <definedName name="PAGE5053">#REF!</definedName>
    <definedName name="PAGE5060" localSheetId="8">#REF!</definedName>
    <definedName name="PAGE5060" localSheetId="11">#REF!</definedName>
    <definedName name="PAGE5060" localSheetId="0">#REF!</definedName>
    <definedName name="PAGE5060">#REF!</definedName>
    <definedName name="PAGE5061" localSheetId="8">#REF!</definedName>
    <definedName name="PAGE5061" localSheetId="11">#REF!</definedName>
    <definedName name="PAGE5061" localSheetId="0">#REF!</definedName>
    <definedName name="PAGE5061">#REF!</definedName>
    <definedName name="PAGE5062" localSheetId="8">#REF!</definedName>
    <definedName name="PAGE5062" localSheetId="11">#REF!</definedName>
    <definedName name="PAGE5062" localSheetId="0">#REF!</definedName>
    <definedName name="PAGE5062">#REF!</definedName>
    <definedName name="PAGE5063" localSheetId="8">#REF!</definedName>
    <definedName name="PAGE5063" localSheetId="11">#REF!</definedName>
    <definedName name="PAGE5063" localSheetId="0">#REF!</definedName>
    <definedName name="PAGE5063">#REF!</definedName>
    <definedName name="PAGE5064" localSheetId="8">#REF!</definedName>
    <definedName name="PAGE5064" localSheetId="11">#REF!</definedName>
    <definedName name="PAGE5064" localSheetId="0">#REF!</definedName>
    <definedName name="PAGE5064">#REF!</definedName>
    <definedName name="PAGE5065" localSheetId="8">#REF!</definedName>
    <definedName name="PAGE5065" localSheetId="11">#REF!</definedName>
    <definedName name="PAGE5065" localSheetId="0">#REF!</definedName>
    <definedName name="PAGE5065">#REF!</definedName>
    <definedName name="PAGE5066" localSheetId="8">#REF!</definedName>
    <definedName name="PAGE5066" localSheetId="11">#REF!</definedName>
    <definedName name="PAGE5066" localSheetId="0">#REF!</definedName>
    <definedName name="PAGE5066">#REF!</definedName>
    <definedName name="PAGE5067" localSheetId="8">#REF!</definedName>
    <definedName name="PAGE5067" localSheetId="11">#REF!</definedName>
    <definedName name="PAGE5067" localSheetId="0">#REF!</definedName>
    <definedName name="PAGE5067">#REF!</definedName>
    <definedName name="PAGE5071" localSheetId="8">#REF!</definedName>
    <definedName name="PAGE5071" localSheetId="11">#REF!</definedName>
    <definedName name="PAGE5071" localSheetId="0">#REF!</definedName>
    <definedName name="PAGE5071">#REF!</definedName>
    <definedName name="PAGE6010" localSheetId="8">#REF!</definedName>
    <definedName name="PAGE6010" localSheetId="11">#REF!</definedName>
    <definedName name="PAGE6010" localSheetId="0">#REF!</definedName>
    <definedName name="PAGE6010">#REF!</definedName>
    <definedName name="PAGE6020" localSheetId="8">#REF!</definedName>
    <definedName name="PAGE6020" localSheetId="11">#REF!</definedName>
    <definedName name="PAGE6020" localSheetId="0">#REF!</definedName>
    <definedName name="PAGE6020">#REF!</definedName>
    <definedName name="PAGE6021" localSheetId="8">#REF!</definedName>
    <definedName name="PAGE6021" localSheetId="11">#REF!</definedName>
    <definedName name="PAGE6021" localSheetId="0">#REF!</definedName>
    <definedName name="PAGE6021">#REF!</definedName>
    <definedName name="PAGE6030" localSheetId="8">#REF!</definedName>
    <definedName name="PAGE6030" localSheetId="11">#REF!</definedName>
    <definedName name="PAGE6030" localSheetId="0">#REF!</definedName>
    <definedName name="PAGE6030">#REF!</definedName>
    <definedName name="PAGE7001" localSheetId="8">#REF!</definedName>
    <definedName name="PAGE7001" localSheetId="11">#REF!</definedName>
    <definedName name="PAGE7001" localSheetId="0">#REF!</definedName>
    <definedName name="PAGE7001">#REF!</definedName>
    <definedName name="PAGE7002" localSheetId="8">#REF!</definedName>
    <definedName name="PAGE7002" localSheetId="11">#REF!</definedName>
    <definedName name="PAGE7002" localSheetId="0">#REF!</definedName>
    <definedName name="PAGE7002">#REF!</definedName>
    <definedName name="PAGE7003" localSheetId="8">#REF!</definedName>
    <definedName name="PAGE7003" localSheetId="11">#REF!</definedName>
    <definedName name="PAGE7003" localSheetId="0">#REF!</definedName>
    <definedName name="PAGE7003">#REF!</definedName>
    <definedName name="PAGE7004" localSheetId="8">#REF!</definedName>
    <definedName name="PAGE7004" localSheetId="11">#REF!</definedName>
    <definedName name="PAGE7004" localSheetId="0">#REF!</definedName>
    <definedName name="PAGE7004">#REF!</definedName>
    <definedName name="PAGE7005" localSheetId="8">#REF!</definedName>
    <definedName name="PAGE7005" localSheetId="11">#REF!</definedName>
    <definedName name="PAGE7005" localSheetId="0">#REF!</definedName>
    <definedName name="PAGE7005">#REF!</definedName>
    <definedName name="PAGE7006" localSheetId="8">#REF!</definedName>
    <definedName name="PAGE7006" localSheetId="11">#REF!</definedName>
    <definedName name="PAGE7006" localSheetId="0">#REF!</definedName>
    <definedName name="PAGE7006">#REF!</definedName>
    <definedName name="PAGE7007" localSheetId="8">#REF!</definedName>
    <definedName name="PAGE7007" localSheetId="11">#REF!</definedName>
    <definedName name="PAGE7007" localSheetId="0">#REF!</definedName>
    <definedName name="PAGE7007">#REF!</definedName>
    <definedName name="PAGE7010" localSheetId="8">#REF!</definedName>
    <definedName name="PAGE7010" localSheetId="11">#REF!</definedName>
    <definedName name="PAGE7010" localSheetId="0">#REF!</definedName>
    <definedName name="PAGE7010">#REF!</definedName>
    <definedName name="PAGE7011" localSheetId="8">#REF!</definedName>
    <definedName name="PAGE7011" localSheetId="11">#REF!</definedName>
    <definedName name="PAGE7011" localSheetId="0">#REF!</definedName>
    <definedName name="PAGE7011">#REF!</definedName>
    <definedName name="PAGE7012" localSheetId="8">#REF!</definedName>
    <definedName name="PAGE7012" localSheetId="11">#REF!</definedName>
    <definedName name="PAGE7012" localSheetId="0">#REF!</definedName>
    <definedName name="PAGE7012">#REF!</definedName>
    <definedName name="PAGE7013" localSheetId="8">#REF!</definedName>
    <definedName name="PAGE7013" localSheetId="11">#REF!</definedName>
    <definedName name="PAGE7013" localSheetId="0">#REF!</definedName>
    <definedName name="PAGE7013">#REF!</definedName>
    <definedName name="PAGE7020" localSheetId="8">#REF!</definedName>
    <definedName name="PAGE7020" localSheetId="11">#REF!</definedName>
    <definedName name="PAGE7020" localSheetId="0">#REF!</definedName>
    <definedName name="PAGE7020">#REF!</definedName>
    <definedName name="PAGE7021" localSheetId="8">#REF!</definedName>
    <definedName name="PAGE7021" localSheetId="11">#REF!</definedName>
    <definedName name="PAGE7021" localSheetId="0">#REF!</definedName>
    <definedName name="PAGE7021">#REF!</definedName>
    <definedName name="PAGE7022" localSheetId="8">#REF!</definedName>
    <definedName name="PAGE7022" localSheetId="11">#REF!</definedName>
    <definedName name="PAGE7022" localSheetId="0">#REF!</definedName>
    <definedName name="PAGE7022">#REF!</definedName>
    <definedName name="PAGE7023" localSheetId="8">#REF!</definedName>
    <definedName name="PAGE7023" localSheetId="11">#REF!</definedName>
    <definedName name="PAGE7023" localSheetId="0">#REF!</definedName>
    <definedName name="PAGE7023">#REF!</definedName>
    <definedName name="PAGE7024" localSheetId="8">#REF!</definedName>
    <definedName name="PAGE7024" localSheetId="11">#REF!</definedName>
    <definedName name="PAGE7024" localSheetId="0">#REF!</definedName>
    <definedName name="PAGE7024">#REF!</definedName>
    <definedName name="PAGE7030" localSheetId="8">#REF!</definedName>
    <definedName name="PAGE7030" localSheetId="11">#REF!</definedName>
    <definedName name="PAGE7030" localSheetId="0">#REF!</definedName>
    <definedName name="PAGE7030">#REF!</definedName>
    <definedName name="PAGE7031" localSheetId="8">#REF!</definedName>
    <definedName name="PAGE7031" localSheetId="11">#REF!</definedName>
    <definedName name="PAGE7031" localSheetId="0">#REF!</definedName>
    <definedName name="PAGE7031">#REF!</definedName>
    <definedName name="PAGE7032" localSheetId="8">#REF!</definedName>
    <definedName name="PAGE7032" localSheetId="11">#REF!</definedName>
    <definedName name="PAGE7032" localSheetId="0">#REF!</definedName>
    <definedName name="PAGE7032">#REF!</definedName>
    <definedName name="PAGE7035" localSheetId="8">#REF!</definedName>
    <definedName name="PAGE7035" localSheetId="11">#REF!</definedName>
    <definedName name="PAGE7035" localSheetId="0">#REF!</definedName>
    <definedName name="PAGE7035">#REF!</definedName>
    <definedName name="PAGE7036" localSheetId="8">#REF!</definedName>
    <definedName name="PAGE7036" localSheetId="11">#REF!</definedName>
    <definedName name="PAGE7036" localSheetId="0">#REF!</definedName>
    <definedName name="PAGE7036">#REF!</definedName>
    <definedName name="PAGE7037" localSheetId="8">#REF!</definedName>
    <definedName name="PAGE7037" localSheetId="11">#REF!</definedName>
    <definedName name="PAGE7037" localSheetId="0">#REF!</definedName>
    <definedName name="PAGE7037">#REF!</definedName>
    <definedName name="PAGE7038" localSheetId="8">#REF!</definedName>
    <definedName name="PAGE7038" localSheetId="11">#REF!</definedName>
    <definedName name="PAGE7038" localSheetId="0">#REF!</definedName>
    <definedName name="PAGE7038">#REF!</definedName>
    <definedName name="PAGE7039" localSheetId="8">#REF!</definedName>
    <definedName name="PAGE7039" localSheetId="11">#REF!</definedName>
    <definedName name="PAGE7039" localSheetId="0">#REF!</definedName>
    <definedName name="PAGE7039">#REF!</definedName>
    <definedName name="PAGE7050" localSheetId="8">#REF!</definedName>
    <definedName name="PAGE7050" localSheetId="11">#REF!</definedName>
    <definedName name="PAGE7050" localSheetId="0">#REF!</definedName>
    <definedName name="PAGE7050">#REF!</definedName>
    <definedName name="PAGE7060" localSheetId="8">#REF!</definedName>
    <definedName name="PAGE7060" localSheetId="11">#REF!</definedName>
    <definedName name="PAGE7060" localSheetId="0">#REF!</definedName>
    <definedName name="PAGE7060">#REF!</definedName>
    <definedName name="PAGES">#REF!</definedName>
    <definedName name="PrincipalLossAbsorbency" localSheetId="4">#REF!</definedName>
    <definedName name="PrincipalLossAbsorbency" localSheetId="19">#REF!</definedName>
    <definedName name="PrincipalLossAbsorbency" localSheetId="8">#REF!</definedName>
    <definedName name="PrincipalLossAbsorbency" localSheetId="11">#REF!</definedName>
    <definedName name="PrincipalLossAbsorbency" localSheetId="12">#REF!</definedName>
    <definedName name="PrincipalLossAbsorbency" localSheetId="13">#REF!</definedName>
    <definedName name="PrincipalLossAbsorbency" localSheetId="14">#REF!</definedName>
    <definedName name="PrincipalLossAbsorbency" localSheetId="2">#REF!</definedName>
    <definedName name="PrincipalLossAbsorbency" localSheetId="0">#REF!</definedName>
    <definedName name="PrincipalLossAbsorbency">#REF!</definedName>
    <definedName name="_xlnm.Print_Area" localSheetId="3">'10.100'!$A$1:$D$34</definedName>
    <definedName name="_xlnm.Print_Area" localSheetId="18">'120.000'!$A$1:$D$35</definedName>
    <definedName name="_xlnm.Print_Area" localSheetId="5">'20.100'!$A$1:$D$51</definedName>
    <definedName name="_xlnm.Print_Area" localSheetId="6">'20.200'!$A$1:$D$51</definedName>
    <definedName name="_xlnm.Print_Area" localSheetId="7">'20.300'!$A$1:$C$48</definedName>
    <definedName name="_xlnm.Print_Area" localSheetId="8">'20.600'!$A$1:$D$57</definedName>
    <definedName name="_xlnm.Print_Area" localSheetId="11">'50.100'!$A$1:$O$62</definedName>
    <definedName name="_xlnm.Print_Area" localSheetId="12">'60.000'!$A$1:$O$44</definedName>
    <definedName name="_xlnm.Print_Area" localSheetId="13">'70.300'!$A$1:$O$23</definedName>
    <definedName name="_xlnm.Print_Area" localSheetId="14">'70.400'!$A$1:$M$41</definedName>
    <definedName name="PriorLinks" localSheetId="4">#REF!</definedName>
    <definedName name="PriorLinks" localSheetId="19">#REF!</definedName>
    <definedName name="PriorLinks" localSheetId="8">#REF!</definedName>
    <definedName name="PriorLinks" localSheetId="11">#REF!</definedName>
    <definedName name="PriorLinks" localSheetId="12">#REF!</definedName>
    <definedName name="PriorLinks" localSheetId="13">#REF!</definedName>
    <definedName name="PriorLinks" localSheetId="14">#REF!</definedName>
    <definedName name="PriorLinks" localSheetId="2">#REF!</definedName>
    <definedName name="PriorLinks" localSheetId="1">#REF!</definedName>
    <definedName name="PriorLinks" localSheetId="0">#REF!</definedName>
    <definedName name="PriorLinks">#REF!</definedName>
    <definedName name="q" localSheetId="4" hidden="1">#REF!</definedName>
    <definedName name="q" hidden="1">#REF!</definedName>
    <definedName name="Quarter" localSheetId="2">#REF!</definedName>
    <definedName name="Quarter">#REF!</definedName>
    <definedName name="Ratio_and_ACM_Calculation" localSheetId="2">#REF!</definedName>
    <definedName name="Ratio_and_ACM_Calculation">#REF!</definedName>
    <definedName name="renee" localSheetId="8">#N/A</definedName>
    <definedName name="renee" localSheetId="11">#N/A</definedName>
    <definedName name="renee" localSheetId="2">#N/A</definedName>
    <definedName name="renee" localSheetId="1">#N/A</definedName>
    <definedName name="renee">#N/A</definedName>
    <definedName name="RetrieveDate" localSheetId="4">#REF!</definedName>
    <definedName name="RetrieveDate" localSheetId="8">#REF!</definedName>
    <definedName name="RetrieveDate" localSheetId="11">#REF!</definedName>
    <definedName name="RetrieveDate" localSheetId="2">#REF!</definedName>
    <definedName name="RetrieveDate" localSheetId="0">#REF!</definedName>
    <definedName name="RetrieveDate">#REF!</definedName>
    <definedName name="RF20200101" localSheetId="4">#REF!</definedName>
    <definedName name="RF20200101" localSheetId="8">#REF!</definedName>
    <definedName name="RF20200101" localSheetId="11">#REF!</definedName>
    <definedName name="RF20200101" localSheetId="2">#REF!</definedName>
    <definedName name="RF20200101" localSheetId="0">#REF!</definedName>
    <definedName name="RF20200101">#REF!</definedName>
    <definedName name="RF20200103" localSheetId="8">#REF!</definedName>
    <definedName name="RF20200103" localSheetId="11">#REF!</definedName>
    <definedName name="RF20200103" localSheetId="0">#REF!</definedName>
    <definedName name="RF20200103">#REF!</definedName>
    <definedName name="RF20200201" localSheetId="8">#REF!</definedName>
    <definedName name="RF20200201" localSheetId="11">#REF!</definedName>
    <definedName name="RF20200201" localSheetId="0">#REF!</definedName>
    <definedName name="RF20200201">#REF!</definedName>
    <definedName name="RF20200203" localSheetId="8">#REF!</definedName>
    <definedName name="RF20200203" localSheetId="11">#REF!</definedName>
    <definedName name="RF20200203" localSheetId="0">#REF!</definedName>
    <definedName name="RF20200203">#REF!</definedName>
    <definedName name="RF20200301" localSheetId="8">#REF!</definedName>
    <definedName name="RF20200301" localSheetId="11">#REF!</definedName>
    <definedName name="RF20200301" localSheetId="0">#REF!</definedName>
    <definedName name="RF20200301">#REF!</definedName>
    <definedName name="RF20200303" localSheetId="8">#REF!</definedName>
    <definedName name="RF20200303" localSheetId="11">#REF!</definedName>
    <definedName name="RF20200303" localSheetId="0">#REF!</definedName>
    <definedName name="RF20200303">#REF!</definedName>
    <definedName name="RF20200401" localSheetId="8">#REF!</definedName>
    <definedName name="RF20200401" localSheetId="11">#REF!</definedName>
    <definedName name="RF20200401" localSheetId="0">#REF!</definedName>
    <definedName name="RF20200401">#REF!</definedName>
    <definedName name="RF20200403" localSheetId="8">#REF!</definedName>
    <definedName name="RF20200403" localSheetId="11">#REF!</definedName>
    <definedName name="RF20200403" localSheetId="0">#REF!</definedName>
    <definedName name="RF20200403">#REF!</definedName>
    <definedName name="RF20200501" localSheetId="8">#REF!</definedName>
    <definedName name="RF20200501" localSheetId="11">#REF!</definedName>
    <definedName name="RF20200501" localSheetId="0">#REF!</definedName>
    <definedName name="RF20200501">#REF!</definedName>
    <definedName name="RF20200503" localSheetId="8">#REF!</definedName>
    <definedName name="RF20200503" localSheetId="11">#REF!</definedName>
    <definedName name="RF20200503" localSheetId="0">#REF!</definedName>
    <definedName name="RF20200503">#REF!</definedName>
    <definedName name="RF20200601" localSheetId="8">#REF!</definedName>
    <definedName name="RF20200601" localSheetId="11">#REF!</definedName>
    <definedName name="RF20200601" localSheetId="0">#REF!</definedName>
    <definedName name="RF20200601">#REF!</definedName>
    <definedName name="RF20200603" localSheetId="8">#REF!</definedName>
    <definedName name="RF20200603" localSheetId="11">#REF!</definedName>
    <definedName name="RF20200603" localSheetId="0">#REF!</definedName>
    <definedName name="RF20200603">#REF!</definedName>
    <definedName name="RF20200701" localSheetId="8">#REF!</definedName>
    <definedName name="RF20200701" localSheetId="11">#REF!</definedName>
    <definedName name="RF20200701" localSheetId="0">#REF!</definedName>
    <definedName name="RF20200701">#REF!</definedName>
    <definedName name="RF20200703" localSheetId="8">#REF!</definedName>
    <definedName name="RF20200703" localSheetId="11">#REF!</definedName>
    <definedName name="RF20200703" localSheetId="0">#REF!</definedName>
    <definedName name="RF20200703">#REF!</definedName>
    <definedName name="RF20200801" localSheetId="8">#REF!</definedName>
    <definedName name="RF20200801" localSheetId="11">#REF!</definedName>
    <definedName name="RF20200801" localSheetId="0">#REF!</definedName>
    <definedName name="RF20200801">#REF!</definedName>
    <definedName name="RF20200803" localSheetId="8">#REF!</definedName>
    <definedName name="RF20200803" localSheetId="11">#REF!</definedName>
    <definedName name="RF20200803" localSheetId="0">#REF!</definedName>
    <definedName name="RF20200803">#REF!</definedName>
    <definedName name="RF20200901" localSheetId="8">#REF!</definedName>
    <definedName name="RF20200901" localSheetId="11">#REF!</definedName>
    <definedName name="RF20200901" localSheetId="0">#REF!</definedName>
    <definedName name="RF20200901">#REF!</definedName>
    <definedName name="RF20200903" localSheetId="8">#REF!</definedName>
    <definedName name="RF20200903" localSheetId="11">#REF!</definedName>
    <definedName name="RF20200903" localSheetId="0">#REF!</definedName>
    <definedName name="RF20200903">#REF!</definedName>
    <definedName name="RF20201001" localSheetId="8">#REF!</definedName>
    <definedName name="RF20201001" localSheetId="11">#REF!</definedName>
    <definedName name="RF20201001" localSheetId="0">#REF!</definedName>
    <definedName name="RF20201001">#REF!</definedName>
    <definedName name="RF20201003" localSheetId="8">#REF!</definedName>
    <definedName name="RF20201003" localSheetId="11">#REF!</definedName>
    <definedName name="RF20201003" localSheetId="0">#REF!</definedName>
    <definedName name="RF20201003">#REF!</definedName>
    <definedName name="RF20201101" localSheetId="8">#REF!</definedName>
    <definedName name="RF20201101" localSheetId="11">#REF!</definedName>
    <definedName name="RF20201101" localSheetId="0">#REF!</definedName>
    <definedName name="RF20201101">#REF!</definedName>
    <definedName name="RF20201103" localSheetId="8">#REF!</definedName>
    <definedName name="RF20201103" localSheetId="11">#REF!</definedName>
    <definedName name="RF20201103" localSheetId="0">#REF!</definedName>
    <definedName name="RF20201103">#REF!</definedName>
    <definedName name="RF20201201" localSheetId="8">#REF!</definedName>
    <definedName name="RF20201201" localSheetId="11">#REF!</definedName>
    <definedName name="RF20201201" localSheetId="0">#REF!</definedName>
    <definedName name="RF20201201">#REF!</definedName>
    <definedName name="RF20201203" localSheetId="8">#REF!</definedName>
    <definedName name="RF20201203" localSheetId="11">#REF!</definedName>
    <definedName name="RF20201203" localSheetId="0">#REF!</definedName>
    <definedName name="RF20201203">#REF!</definedName>
    <definedName name="RF20201301" localSheetId="8">#REF!</definedName>
    <definedName name="RF20201301" localSheetId="11">#REF!</definedName>
    <definedName name="RF20201301" localSheetId="0">#REF!</definedName>
    <definedName name="RF20201301">#REF!</definedName>
    <definedName name="RF20201303" localSheetId="8">#REF!</definedName>
    <definedName name="RF20201303" localSheetId="11">#REF!</definedName>
    <definedName name="RF20201303" localSheetId="0">#REF!</definedName>
    <definedName name="RF20201303">#REF!</definedName>
    <definedName name="RF20201401" localSheetId="8">#REF!</definedName>
    <definedName name="RF20201401" localSheetId="11">#REF!</definedName>
    <definedName name="RF20201401" localSheetId="0">#REF!</definedName>
    <definedName name="RF20201401">#REF!</definedName>
    <definedName name="RF20201403" localSheetId="8">#REF!</definedName>
    <definedName name="RF20201403" localSheetId="11">#REF!</definedName>
    <definedName name="RF20201403" localSheetId="0">#REF!</definedName>
    <definedName name="RF20201403">#REF!</definedName>
    <definedName name="RF20201501" localSheetId="8">#REF!</definedName>
    <definedName name="RF20201501" localSheetId="11">#REF!</definedName>
    <definedName name="RF20201501" localSheetId="0">#REF!</definedName>
    <definedName name="RF20201501">#REF!</definedName>
    <definedName name="RF20201503" localSheetId="8">#REF!</definedName>
    <definedName name="RF20201503" localSheetId="11">#REF!</definedName>
    <definedName name="RF20201503" localSheetId="0">#REF!</definedName>
    <definedName name="RF20201503">#REF!</definedName>
    <definedName name="RF20201601" localSheetId="8">#REF!</definedName>
    <definedName name="RF20201601" localSheetId="11">#REF!</definedName>
    <definedName name="RF20201601" localSheetId="0">#REF!</definedName>
    <definedName name="RF20201601">#REF!</definedName>
    <definedName name="RF20201603" localSheetId="8">#REF!</definedName>
    <definedName name="RF20201603" localSheetId="11">#REF!</definedName>
    <definedName name="RF20201603" localSheetId="0">#REF!</definedName>
    <definedName name="RF20201603">#REF!</definedName>
    <definedName name="RF20202101" localSheetId="8">#REF!</definedName>
    <definedName name="RF20202101" localSheetId="11">#REF!</definedName>
    <definedName name="RF20202101" localSheetId="0">#REF!</definedName>
    <definedName name="RF20202101">#REF!</definedName>
    <definedName name="RF20202103" localSheetId="8">#REF!</definedName>
    <definedName name="RF20202103" localSheetId="11">#REF!</definedName>
    <definedName name="RF20202103" localSheetId="0">#REF!</definedName>
    <definedName name="RF20202103">#REF!</definedName>
    <definedName name="RF20202801" localSheetId="8">#REF!</definedName>
    <definedName name="RF20202801" localSheetId="11">#REF!</definedName>
    <definedName name="RF20202801" localSheetId="0">#REF!</definedName>
    <definedName name="RF20202801">#REF!</definedName>
    <definedName name="RF20202803" localSheetId="8">#REF!</definedName>
    <definedName name="RF20202803" localSheetId="11">#REF!</definedName>
    <definedName name="RF20202803" localSheetId="0">#REF!</definedName>
    <definedName name="RF20202803">#REF!</definedName>
    <definedName name="RF20202901" localSheetId="8">#REF!</definedName>
    <definedName name="RF20202901" localSheetId="11">#REF!</definedName>
    <definedName name="RF20202901" localSheetId="0">#REF!</definedName>
    <definedName name="RF20202901">#REF!</definedName>
    <definedName name="RF20202903" localSheetId="8">#REF!</definedName>
    <definedName name="RF20202903" localSheetId="11">#REF!</definedName>
    <definedName name="RF20202903" localSheetId="0">#REF!</definedName>
    <definedName name="RF20202903">#REF!</definedName>
    <definedName name="RF20203001" localSheetId="8">#REF!</definedName>
    <definedName name="RF20203001" localSheetId="11">#REF!</definedName>
    <definedName name="RF20203001" localSheetId="0">#REF!</definedName>
    <definedName name="RF20203001">#REF!</definedName>
    <definedName name="RF20203003" localSheetId="8">#REF!</definedName>
    <definedName name="RF20203003" localSheetId="11">#REF!</definedName>
    <definedName name="RF20203003" localSheetId="0">#REF!</definedName>
    <definedName name="RF20203003">#REF!</definedName>
    <definedName name="RF20203101" localSheetId="8">#REF!</definedName>
    <definedName name="RF20203101" localSheetId="11">#REF!</definedName>
    <definedName name="RF20203101" localSheetId="0">#REF!</definedName>
    <definedName name="RF20203101">#REF!</definedName>
    <definedName name="RF20203103" localSheetId="8">#REF!</definedName>
    <definedName name="RF20203103" localSheetId="11">#REF!</definedName>
    <definedName name="RF20203103" localSheetId="0">#REF!</definedName>
    <definedName name="RF20203103">#REF!</definedName>
    <definedName name="RF20204001" localSheetId="8">#REF!</definedName>
    <definedName name="RF20204001" localSheetId="11">#REF!</definedName>
    <definedName name="RF20204001" localSheetId="0">#REF!</definedName>
    <definedName name="RF20204001">#REF!</definedName>
    <definedName name="RF20204003" localSheetId="8">#REF!</definedName>
    <definedName name="RF20204003" localSheetId="11">#REF!</definedName>
    <definedName name="RF20204003" localSheetId="0">#REF!</definedName>
    <definedName name="RF20204003">#REF!</definedName>
    <definedName name="RF20204101" localSheetId="8">#REF!</definedName>
    <definedName name="RF20204101" localSheetId="11">#REF!</definedName>
    <definedName name="RF20204101" localSheetId="0">#REF!</definedName>
    <definedName name="RF20204101">#REF!</definedName>
    <definedName name="RF20204103" localSheetId="8">#REF!</definedName>
    <definedName name="RF20204103" localSheetId="11">#REF!</definedName>
    <definedName name="RF20204103" localSheetId="0">#REF!</definedName>
    <definedName name="RF20204103">#REF!</definedName>
    <definedName name="RF20204201" localSheetId="8">#REF!</definedName>
    <definedName name="RF20204201" localSheetId="11">#REF!</definedName>
    <definedName name="RF20204201" localSheetId="0">#REF!</definedName>
    <definedName name="RF20204201">#REF!</definedName>
    <definedName name="RF20204203" localSheetId="8">#REF!</definedName>
    <definedName name="RF20204203" localSheetId="11">#REF!</definedName>
    <definedName name="RF20204203" localSheetId="0">#REF!</definedName>
    <definedName name="RF20204203">#REF!</definedName>
    <definedName name="RF20204301" localSheetId="8">#REF!</definedName>
    <definedName name="RF20204301" localSheetId="11">#REF!</definedName>
    <definedName name="RF20204301" localSheetId="0">#REF!</definedName>
    <definedName name="RF20204301">#REF!</definedName>
    <definedName name="RF20204303" localSheetId="8">#REF!</definedName>
    <definedName name="RF20204303" localSheetId="11">#REF!</definedName>
    <definedName name="RF20204303" localSheetId="0">#REF!</definedName>
    <definedName name="RF20204303">#REF!</definedName>
    <definedName name="RF20204401" localSheetId="8">#REF!</definedName>
    <definedName name="RF20204401" localSheetId="11">#REF!</definedName>
    <definedName name="RF20204401" localSheetId="0">#REF!</definedName>
    <definedName name="RF20204401">#REF!</definedName>
    <definedName name="RF20204403" localSheetId="8">#REF!</definedName>
    <definedName name="RF20204403" localSheetId="11">#REF!</definedName>
    <definedName name="RF20204403" localSheetId="0">#REF!</definedName>
    <definedName name="RF20204403">#REF!</definedName>
    <definedName name="RF20204501" localSheetId="8">#REF!</definedName>
    <definedName name="RF20204501" localSheetId="11">#REF!</definedName>
    <definedName name="RF20204501" localSheetId="0">#REF!</definedName>
    <definedName name="RF20204501">#REF!</definedName>
    <definedName name="RF20204503" localSheetId="8">#REF!</definedName>
    <definedName name="RF20204503" localSheetId="11">#REF!</definedName>
    <definedName name="RF20204503" localSheetId="0">#REF!</definedName>
    <definedName name="RF20204503">#REF!</definedName>
    <definedName name="RF20204901" localSheetId="8">#REF!</definedName>
    <definedName name="RF20204901" localSheetId="11">#REF!</definedName>
    <definedName name="RF20204901" localSheetId="0">#REF!</definedName>
    <definedName name="RF20204901">#REF!</definedName>
    <definedName name="RF20204903" localSheetId="8">#REF!</definedName>
    <definedName name="RF20204903" localSheetId="11">#REF!</definedName>
    <definedName name="RF20204903" localSheetId="0">#REF!</definedName>
    <definedName name="RF20204903">#REF!</definedName>
    <definedName name="RF20208901" localSheetId="8">#REF!</definedName>
    <definedName name="RF20208901" localSheetId="11">#REF!</definedName>
    <definedName name="RF20208901" localSheetId="0">#REF!</definedName>
    <definedName name="RF20208901">#REF!</definedName>
    <definedName name="RF20208903" localSheetId="8">#REF!</definedName>
    <definedName name="RF20208903" localSheetId="11">#REF!</definedName>
    <definedName name="RF20208903" localSheetId="0">#REF!</definedName>
    <definedName name="RF20208903">#REF!</definedName>
    <definedName name="sdas" localSheetId="4">#REF!</definedName>
    <definedName name="sdas" localSheetId="8">#REF!</definedName>
    <definedName name="sdas" localSheetId="2">#REF!</definedName>
    <definedName name="sdas" localSheetId="0">#REF!</definedName>
    <definedName name="sdas">#REF!</definedName>
    <definedName name="sds" localSheetId="8">#REF!</definedName>
    <definedName name="sds" localSheetId="2">#REF!</definedName>
    <definedName name="sds" localSheetId="0">#REF!</definedName>
    <definedName name="sds">#REF!</definedName>
    <definedName name="SFF" localSheetId="19">#REF!</definedName>
    <definedName name="SFF" localSheetId="8">#REF!</definedName>
    <definedName name="SFF" localSheetId="11">#REF!</definedName>
    <definedName name="SFF" localSheetId="12">#REF!</definedName>
    <definedName name="SFF" localSheetId="13">#REF!</definedName>
    <definedName name="SFF" localSheetId="14">#REF!</definedName>
    <definedName name="SFF" localSheetId="2">#REF!</definedName>
    <definedName name="SFF" localSheetId="1">#REF!</definedName>
    <definedName name="SFF" localSheetId="0">#REF!</definedName>
    <definedName name="SFF">#REF!</definedName>
    <definedName name="SourceRange" localSheetId="8">#REF!</definedName>
    <definedName name="SourceRange" localSheetId="0">#REF!</definedName>
    <definedName name="SourceRange">#REF!</definedName>
    <definedName name="SourceSheet" localSheetId="8">#REF!</definedName>
    <definedName name="SourceSheet" localSheetId="0">#REF!</definedName>
    <definedName name="SourceSheet">#REF!</definedName>
    <definedName name="Termination" localSheetId="8">#REF!</definedName>
    <definedName name="Termination" localSheetId="2">#REF!</definedName>
    <definedName name="Termination" localSheetId="0">#REF!</definedName>
    <definedName name="Termination">#REF!</definedName>
    <definedName name="TerminationNP" localSheetId="8">#REF!</definedName>
    <definedName name="TerminationNP" localSheetId="2">#REF!</definedName>
    <definedName name="TerminationNP" localSheetId="0">#REF!</definedName>
    <definedName name="TerminationNP">#REF!</definedName>
    <definedName name="test" localSheetId="8">#REF!</definedName>
    <definedName name="test" localSheetId="2">#REF!</definedName>
    <definedName name="test" localSheetId="0">#REF!</definedName>
    <definedName name="test">#REF!</definedName>
    <definedName name="TimePeriod" localSheetId="8">#REF!</definedName>
    <definedName name="TimePeriod" localSheetId="11">#REF!</definedName>
    <definedName name="TimePeriod" localSheetId="0">#REF!</definedName>
    <definedName name="TimePeriod">#REF!</definedName>
    <definedName name="US_FX" localSheetId="2">#REF!</definedName>
    <definedName name="US_FX">#REF!</definedName>
    <definedName name="USDCAD">#REF!</definedName>
    <definedName name="USDCAD_P">#REF!</definedName>
    <definedName name="Validation" localSheetId="4">#REF!</definedName>
    <definedName name="Validation" localSheetId="19">#REF!</definedName>
    <definedName name="Validation" localSheetId="8">#REF!</definedName>
    <definedName name="Validation" localSheetId="11">#REF!</definedName>
    <definedName name="Validation" localSheetId="12">#REF!</definedName>
    <definedName name="Validation" localSheetId="13">#REF!</definedName>
    <definedName name="Validation" localSheetId="14">#REF!</definedName>
    <definedName name="Validation" localSheetId="2">#REF!</definedName>
    <definedName name="Validation" localSheetId="1">#REF!</definedName>
    <definedName name="Validation" localSheetId="0">#REF!</definedName>
    <definedName name="Validation">#REF!</definedName>
    <definedName name="Version" localSheetId="2">#REF!</definedName>
    <definedName name="Version">#REF!</definedName>
    <definedName name="ww" localSheetId="8">#REF!</definedName>
    <definedName name="ww" localSheetId="2">#REF!</definedName>
    <definedName name="ww" localSheetId="0">#REF!</definedName>
    <definedName name="ww">#REF!</definedName>
    <definedName name="Year" localSheetId="2">#REF!</definedName>
    <definedName name="Year">#REF!</definedName>
    <definedName name="Z_4C41525E_EFC1_47E0_ADE3_11DC816135E6_.wvu.PrintArea" localSheetId="3" hidden="1">'10.100'!$A$5:$D$33</definedName>
    <definedName name="Z_4C41525E_EFC1_47E0_ADE3_11DC816135E6_.wvu.PrintArea" localSheetId="7" hidden="1">'20.300'!$A$4:$C$41</definedName>
    <definedName name="Z_91D0648A_97F4_4F83_B228_CDCBEBFD7225_.wvu.PrintArea" localSheetId="3" hidden="1">'10.100'!$A$5:$D$33</definedName>
    <definedName name="Z_91D0648A_97F4_4F83_B228_CDCBEBFD7225_.wvu.PrintArea" localSheetId="7" hidden="1">'20.300'!$A$4:$C$41</definedName>
    <definedName name="Z_B232EC41_FA91_4761_896A_6152EABD1429_.wvu.PrintArea" localSheetId="3" hidden="1">'10.100'!$A$1:$D$34</definedName>
    <definedName name="Z_B232EC41_FA91_4761_896A_6152EABD1429_.wvu.PrintArea" localSheetId="17" hidden="1">'110.000'!$A$1:$O$30</definedName>
    <definedName name="Z_B232EC41_FA91_4761_896A_6152EABD1429_.wvu.PrintArea" localSheetId="18" hidden="1">'120.000'!$A$4:$D$28</definedName>
    <definedName name="Z_B232EC41_FA91_4761_896A_6152EABD1429_.wvu.PrintArea" localSheetId="19" hidden="1">'120.100'!$A$1:$D$62</definedName>
    <definedName name="Z_B232EC41_FA91_4761_896A_6152EABD1429_.wvu.PrintArea" localSheetId="5" hidden="1">'20.100'!$A$1:$D$49</definedName>
    <definedName name="Z_B232EC41_FA91_4761_896A_6152EABD1429_.wvu.PrintArea" localSheetId="6" hidden="1">'20.200'!$A$1:$D$44</definedName>
    <definedName name="Z_B232EC41_FA91_4761_896A_6152EABD1429_.wvu.PrintArea" localSheetId="7" hidden="1">'20.300'!$A$1:$C$48</definedName>
    <definedName name="Z_B232EC41_FA91_4761_896A_6152EABD1429_.wvu.PrintArea" localSheetId="10" hidden="1">'50.000'!$A$1:$O$23</definedName>
    <definedName name="Z_B232EC41_FA91_4761_896A_6152EABD1429_.wvu.PrintArea" localSheetId="11" hidden="1">'50.100'!$A$1:$O$62</definedName>
    <definedName name="Z_B232EC41_FA91_4761_896A_6152EABD1429_.wvu.PrintArea" localSheetId="12" hidden="1">'60.000'!$A$1:$O$44</definedName>
    <definedName name="Z_B232EC41_FA91_4761_896A_6152EABD1429_.wvu.PrintArea" localSheetId="13" hidden="1">'70.300'!$A$1:$O$23</definedName>
    <definedName name="Z_B232EC41_FA91_4761_896A_6152EABD1429_.wvu.PrintArea" localSheetId="14" hidden="1">'70.400'!$A$1:$M$41</definedName>
    <definedName name="Z_B232EC41_FA91_4761_896A_6152EABD1429_.wvu.PrintArea" localSheetId="15" hidden="1">'80.000'!$A$1:$AF$41</definedName>
    <definedName name="Z_B232EC41_FA91_4761_896A_6152EABD1429_.wvu.PrintArea" localSheetId="16" hidden="1">'90.000'!$A$1:$O$14</definedName>
    <definedName name="Zone_impres_MI" localSheetId="4">#REF!</definedName>
    <definedName name="Zone_impres_MI" localSheetId="8">#REF!</definedName>
    <definedName name="Zone_impres_MI" localSheetId="11">#REF!</definedName>
    <definedName name="Zone_impres_MI" localSheetId="2">#REF!</definedName>
    <definedName name="Zone_impres_MI" localSheetId="0">#REF!</definedName>
    <definedName name="Zone_impres_MI">#REF!</definedName>
  </definedNames>
  <calcPr calcId="191028"/>
  <customWorkbookViews>
    <customWorkbookView name="Lee, Jin - Personal View" guid="{4C41525E-EFC1-47E0-ADE3-11DC816135E6}" mergeInterval="0" personalView="1" maximized="1" windowWidth="1680" windowHeight="81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3" l="1"/>
  <c r="B12" i="23" s="1"/>
  <c r="B13" i="23" s="1"/>
  <c r="B14" i="23" s="1"/>
  <c r="B15" i="23" s="1"/>
  <c r="D10" i="23"/>
  <c r="F10" i="23" s="1"/>
  <c r="H10" i="23" s="1"/>
  <c r="J10" i="23" s="1"/>
  <c r="L10" i="23" s="1"/>
  <c r="N10" i="23" s="1"/>
  <c r="N11" i="23" s="1"/>
  <c r="N12" i="23" s="1"/>
  <c r="N13" i="23" s="1"/>
  <c r="N14" i="23" s="1"/>
  <c r="N15" i="23" s="1"/>
  <c r="F11" i="23" l="1"/>
  <c r="F12" i="23" s="1"/>
  <c r="F13" i="23" s="1"/>
  <c r="F14" i="23" s="1"/>
  <c r="F15" i="23" s="1"/>
  <c r="L11" i="23"/>
  <c r="L12" i="23" s="1"/>
  <c r="L13" i="23" s="1"/>
  <c r="L14" i="23" s="1"/>
  <c r="L15" i="23" s="1"/>
  <c r="H11" i="23"/>
  <c r="H12" i="23" s="1"/>
  <c r="H13" i="23" s="1"/>
  <c r="H14" i="23" s="1"/>
  <c r="H15" i="23" s="1"/>
  <c r="J11" i="23"/>
  <c r="J12" i="23" s="1"/>
  <c r="J13" i="23" s="1"/>
  <c r="J14" i="23" s="1"/>
  <c r="J15" i="23" s="1"/>
  <c r="D11" i="23"/>
  <c r="D12" i="23" s="1"/>
  <c r="D13" i="23" s="1"/>
  <c r="D14" i="23" s="1"/>
  <c r="D15" i="23" s="1"/>
  <c r="N20" i="22"/>
  <c r="L20" i="22"/>
  <c r="J20" i="22"/>
  <c r="H20" i="22"/>
  <c r="F20" i="22"/>
  <c r="D20" i="22"/>
  <c r="B20" i="22"/>
  <c r="B12" i="22"/>
  <c r="B13" i="22" s="1"/>
  <c r="B15" i="22" s="1"/>
  <c r="B16" i="22" s="1"/>
  <c r="B17" i="22" s="1"/>
  <c r="B18" i="22" s="1"/>
  <c r="B19" i="22" s="1"/>
  <c r="B11" i="22"/>
  <c r="D9" i="22"/>
  <c r="D11" i="22" s="1"/>
  <c r="D12" i="22" s="1"/>
  <c r="D13" i="22" s="1"/>
  <c r="D15" i="22" s="1"/>
  <c r="D16" i="22" s="1"/>
  <c r="D17" i="22" s="1"/>
  <c r="D18" i="22" s="1"/>
  <c r="D19" i="22" s="1"/>
  <c r="F9" i="22" l="1"/>
  <c r="H9" i="22" l="1"/>
  <c r="F11" i="22"/>
  <c r="F12" i="22" s="1"/>
  <c r="F13" i="22" s="1"/>
  <c r="F15" i="22" s="1"/>
  <c r="F16" i="22" s="1"/>
  <c r="F17" i="22" s="1"/>
  <c r="F18" i="22" s="1"/>
  <c r="F19" i="22" s="1"/>
  <c r="H11" i="22" l="1"/>
  <c r="H12" i="22" s="1"/>
  <c r="H13" i="22" s="1"/>
  <c r="H15" i="22" s="1"/>
  <c r="H16" i="22" s="1"/>
  <c r="H17" i="22" s="1"/>
  <c r="H18" i="22" s="1"/>
  <c r="H19" i="22" s="1"/>
  <c r="J9" i="22"/>
  <c r="J11" i="22" l="1"/>
  <c r="J12" i="22" s="1"/>
  <c r="J13" i="22" s="1"/>
  <c r="J15" i="22" s="1"/>
  <c r="J16" i="22" s="1"/>
  <c r="J17" i="22" s="1"/>
  <c r="J18" i="22" s="1"/>
  <c r="J19" i="22" s="1"/>
  <c r="L9" i="22"/>
  <c r="L11" i="22" l="1"/>
  <c r="L12" i="22" s="1"/>
  <c r="L13" i="22" s="1"/>
  <c r="L15" i="22" s="1"/>
  <c r="L16" i="22" s="1"/>
  <c r="L17" i="22" s="1"/>
  <c r="L18" i="22" s="1"/>
  <c r="L19" i="22" s="1"/>
  <c r="N9" i="22"/>
  <c r="N11" i="22" s="1"/>
  <c r="N12" i="22" s="1"/>
  <c r="N13" i="22" s="1"/>
  <c r="N15" i="22" s="1"/>
  <c r="N16" i="22" s="1"/>
  <c r="N17" i="22" s="1"/>
  <c r="N18" i="22" s="1"/>
  <c r="N19" i="22" s="1"/>
  <c r="N34" i="8" l="1"/>
  <c r="L34" i="8"/>
  <c r="J34" i="8"/>
  <c r="H34" i="8"/>
  <c r="F34" i="8"/>
  <c r="D34" i="8"/>
  <c r="N19" i="11" l="1"/>
  <c r="L19" i="11"/>
  <c r="J19" i="11"/>
  <c r="H19" i="11"/>
  <c r="F19" i="11"/>
  <c r="D19" i="11"/>
  <c r="N12" i="11"/>
  <c r="L12" i="11"/>
  <c r="J12" i="11"/>
  <c r="H12" i="11"/>
  <c r="F12" i="11"/>
  <c r="D12" i="11"/>
  <c r="N26" i="11"/>
  <c r="L26" i="11"/>
  <c r="J26" i="11"/>
  <c r="H26" i="11"/>
  <c r="F26" i="11"/>
  <c r="D26" i="11"/>
  <c r="N11" i="7"/>
  <c r="L11" i="7"/>
  <c r="J11" i="7"/>
  <c r="H11" i="7"/>
  <c r="F11" i="7"/>
  <c r="D11" i="7"/>
  <c r="N16" i="6"/>
  <c r="L16" i="6"/>
  <c r="J16" i="6"/>
  <c r="H16" i="6"/>
  <c r="F16" i="6"/>
  <c r="D16" i="6"/>
  <c r="N12" i="6" l="1"/>
  <c r="L12" i="6"/>
  <c r="J12" i="6"/>
  <c r="H12" i="6"/>
  <c r="F12" i="6"/>
  <c r="D12" i="6"/>
  <c r="F11" i="6" l="1"/>
  <c r="N22" i="11" l="1"/>
  <c r="N21" i="11"/>
  <c r="N20" i="11"/>
  <c r="N18" i="11"/>
  <c r="N15" i="11"/>
  <c r="N14" i="11"/>
  <c r="N13" i="11"/>
  <c r="N11" i="11"/>
  <c r="N29" i="11"/>
  <c r="N28" i="11"/>
  <c r="N27" i="11"/>
  <c r="L22" i="11"/>
  <c r="L21" i="11"/>
  <c r="L20" i="11"/>
  <c r="L18" i="11"/>
  <c r="L15" i="11"/>
  <c r="L14" i="11"/>
  <c r="L13" i="11"/>
  <c r="L11" i="11"/>
  <c r="L29" i="11"/>
  <c r="L28" i="11"/>
  <c r="L27" i="11"/>
  <c r="J22" i="11"/>
  <c r="J21" i="11"/>
  <c r="J20" i="11"/>
  <c r="J18" i="11"/>
  <c r="J15" i="11"/>
  <c r="J14" i="11"/>
  <c r="J13" i="11"/>
  <c r="J11" i="11"/>
  <c r="J29" i="11"/>
  <c r="J28" i="11"/>
  <c r="J27" i="11"/>
  <c r="H22" i="11"/>
  <c r="H21" i="11"/>
  <c r="H20" i="11"/>
  <c r="H18" i="11"/>
  <c r="H15" i="11"/>
  <c r="H14" i="11"/>
  <c r="H13" i="11"/>
  <c r="H11" i="11"/>
  <c r="H29" i="11"/>
  <c r="H28" i="11"/>
  <c r="H27" i="11"/>
  <c r="F22" i="11"/>
  <c r="F21" i="11"/>
  <c r="F20" i="11"/>
  <c r="F18" i="11"/>
  <c r="F15" i="11"/>
  <c r="F14" i="11"/>
  <c r="F13" i="11"/>
  <c r="F11" i="11"/>
  <c r="F29" i="11"/>
  <c r="F28" i="11"/>
  <c r="F27" i="11"/>
  <c r="D22" i="11"/>
  <c r="D21" i="11"/>
  <c r="D20" i="11"/>
  <c r="D18" i="11"/>
  <c r="D15" i="11"/>
  <c r="D14" i="11"/>
  <c r="D13" i="11"/>
  <c r="D11" i="11"/>
  <c r="D29" i="11"/>
  <c r="D28" i="11"/>
  <c r="D27" i="11"/>
  <c r="N25" i="11"/>
  <c r="L25" i="11"/>
  <c r="J25" i="11"/>
  <c r="H25" i="11"/>
  <c r="F25" i="11"/>
  <c r="D25" i="11"/>
  <c r="N20" i="10"/>
  <c r="N19" i="10"/>
  <c r="N18" i="10"/>
  <c r="N15" i="10"/>
  <c r="N16" i="10"/>
  <c r="N14" i="10"/>
  <c r="N11" i="10"/>
  <c r="N12" i="10"/>
  <c r="N10" i="10"/>
  <c r="L20" i="10"/>
  <c r="L19" i="10"/>
  <c r="L18" i="10"/>
  <c r="L15" i="10"/>
  <c r="L16" i="10"/>
  <c r="L14" i="10"/>
  <c r="L11" i="10"/>
  <c r="L12" i="10"/>
  <c r="L10" i="10"/>
  <c r="J20" i="10"/>
  <c r="J19" i="10"/>
  <c r="J18" i="10"/>
  <c r="J15" i="10"/>
  <c r="J16" i="10"/>
  <c r="J14" i="10"/>
  <c r="J11" i="10"/>
  <c r="J12" i="10"/>
  <c r="J10" i="10"/>
  <c r="H20" i="10"/>
  <c r="H19" i="10"/>
  <c r="H18" i="10"/>
  <c r="H15" i="10"/>
  <c r="H16" i="10"/>
  <c r="H14" i="10"/>
  <c r="H11" i="10"/>
  <c r="H12" i="10"/>
  <c r="H10" i="10"/>
  <c r="F20" i="10"/>
  <c r="F19" i="10"/>
  <c r="F18" i="10"/>
  <c r="F15" i="10"/>
  <c r="F16" i="10"/>
  <c r="F14" i="10"/>
  <c r="F11" i="10"/>
  <c r="F12" i="10"/>
  <c r="F10" i="10"/>
  <c r="D20" i="10"/>
  <c r="D19" i="10"/>
  <c r="D18" i="10"/>
  <c r="D15" i="10"/>
  <c r="D16" i="10"/>
  <c r="D14" i="10"/>
  <c r="D11" i="10"/>
  <c r="D12" i="10"/>
  <c r="D10" i="10"/>
  <c r="AE37" i="9"/>
  <c r="AE36" i="9"/>
  <c r="AE35" i="9"/>
  <c r="AE32" i="9"/>
  <c r="AE31" i="9"/>
  <c r="AE30" i="9"/>
  <c r="AE29" i="9"/>
  <c r="AE27" i="9"/>
  <c r="AE25" i="9"/>
  <c r="AE24" i="9"/>
  <c r="AE23" i="9"/>
  <c r="AE19" i="9"/>
  <c r="AE18" i="9"/>
  <c r="AE17" i="9"/>
  <c r="AE16" i="9"/>
  <c r="AE14" i="9"/>
  <c r="AE12" i="9"/>
  <c r="AE11" i="9"/>
  <c r="AE10" i="9"/>
  <c r="AC37" i="9"/>
  <c r="AC36" i="9"/>
  <c r="AC35" i="9"/>
  <c r="AC32" i="9"/>
  <c r="AC31" i="9"/>
  <c r="AC30" i="9"/>
  <c r="AC29" i="9"/>
  <c r="AC27" i="9"/>
  <c r="AC25" i="9"/>
  <c r="AC24" i="9"/>
  <c r="AC23" i="9"/>
  <c r="AC19" i="9"/>
  <c r="AC18" i="9"/>
  <c r="AC17" i="9"/>
  <c r="AC16" i="9"/>
  <c r="AC14" i="9"/>
  <c r="AC12" i="9"/>
  <c r="AC11" i="9"/>
  <c r="AC10" i="9"/>
  <c r="AA37" i="9"/>
  <c r="AA36" i="9"/>
  <c r="AA35" i="9"/>
  <c r="AA32" i="9"/>
  <c r="AA31" i="9"/>
  <c r="AA30" i="9"/>
  <c r="AA29" i="9"/>
  <c r="AA27" i="9"/>
  <c r="AA25" i="9"/>
  <c r="AA24" i="9"/>
  <c r="AA23" i="9"/>
  <c r="AA19" i="9"/>
  <c r="AA18" i="9"/>
  <c r="AA17" i="9"/>
  <c r="AA16" i="9"/>
  <c r="AA14" i="9"/>
  <c r="AA12" i="9"/>
  <c r="AA11" i="9"/>
  <c r="AA10" i="9"/>
  <c r="Y37" i="9"/>
  <c r="Y36" i="9"/>
  <c r="Y35" i="9"/>
  <c r="Y32" i="9"/>
  <c r="Y31" i="9"/>
  <c r="Y30" i="9"/>
  <c r="Y29" i="9"/>
  <c r="Y27" i="9"/>
  <c r="Y25" i="9"/>
  <c r="Y24" i="9"/>
  <c r="Y23" i="9"/>
  <c r="Y19" i="9"/>
  <c r="Y18" i="9"/>
  <c r="Y17" i="9"/>
  <c r="Y16" i="9"/>
  <c r="Y14" i="9"/>
  <c r="Y12" i="9"/>
  <c r="Y11" i="9"/>
  <c r="Y10" i="9"/>
  <c r="W37" i="9"/>
  <c r="W36" i="9"/>
  <c r="W35" i="9"/>
  <c r="W32" i="9"/>
  <c r="W31" i="9"/>
  <c r="W30" i="9"/>
  <c r="W29" i="9"/>
  <c r="W27" i="9"/>
  <c r="W25" i="9"/>
  <c r="W24" i="9"/>
  <c r="W23" i="9"/>
  <c r="W19" i="9"/>
  <c r="W18" i="9"/>
  <c r="W17" i="9"/>
  <c r="W16" i="9"/>
  <c r="W14" i="9"/>
  <c r="W12" i="9"/>
  <c r="W11" i="9"/>
  <c r="W10" i="9"/>
  <c r="U37" i="9"/>
  <c r="U36" i="9"/>
  <c r="U35" i="9"/>
  <c r="U32" i="9"/>
  <c r="U31" i="9"/>
  <c r="U30" i="9"/>
  <c r="U29" i="9"/>
  <c r="U27" i="9"/>
  <c r="U25" i="9"/>
  <c r="U24" i="9"/>
  <c r="U23" i="9"/>
  <c r="U19" i="9"/>
  <c r="U18" i="9"/>
  <c r="U17" i="9"/>
  <c r="U16" i="9"/>
  <c r="U14" i="9"/>
  <c r="U12" i="9"/>
  <c r="U11" i="9"/>
  <c r="U10" i="9"/>
  <c r="S37" i="9"/>
  <c r="S36" i="9"/>
  <c r="S35" i="9"/>
  <c r="S32" i="9"/>
  <c r="S31" i="9"/>
  <c r="S30" i="9"/>
  <c r="S29" i="9"/>
  <c r="S27" i="9"/>
  <c r="S25" i="9"/>
  <c r="S24" i="9"/>
  <c r="S23" i="9"/>
  <c r="S19" i="9"/>
  <c r="S18" i="9"/>
  <c r="S17" i="9"/>
  <c r="S16" i="9"/>
  <c r="S14" i="9"/>
  <c r="S12" i="9"/>
  <c r="S11" i="9"/>
  <c r="S10" i="9"/>
  <c r="P37" i="9"/>
  <c r="P36" i="9"/>
  <c r="P35" i="9"/>
  <c r="P32" i="9"/>
  <c r="P31" i="9"/>
  <c r="P30" i="9"/>
  <c r="P29" i="9"/>
  <c r="P27" i="9"/>
  <c r="P25" i="9"/>
  <c r="P24" i="9"/>
  <c r="P23" i="9"/>
  <c r="P19" i="9"/>
  <c r="P18" i="9"/>
  <c r="P17" i="9"/>
  <c r="P16" i="9"/>
  <c r="P14" i="9"/>
  <c r="P12" i="9"/>
  <c r="P11" i="9"/>
  <c r="P10" i="9"/>
  <c r="P40" i="9"/>
  <c r="P38" i="9"/>
  <c r="P33" i="9"/>
  <c r="P20" i="9"/>
  <c r="N37" i="9"/>
  <c r="N36" i="9"/>
  <c r="N35" i="9"/>
  <c r="N32" i="9"/>
  <c r="N31" i="9"/>
  <c r="N30" i="9"/>
  <c r="N29" i="9"/>
  <c r="N27" i="9"/>
  <c r="N25" i="9"/>
  <c r="N24" i="9"/>
  <c r="N23" i="9"/>
  <c r="N19" i="9"/>
  <c r="N18" i="9"/>
  <c r="N17" i="9"/>
  <c r="N16" i="9"/>
  <c r="N14" i="9"/>
  <c r="N12" i="9"/>
  <c r="N11" i="9"/>
  <c r="N10" i="9"/>
  <c r="N40" i="9"/>
  <c r="N38" i="9"/>
  <c r="N33" i="9"/>
  <c r="N20" i="9"/>
  <c r="L37" i="9"/>
  <c r="L36" i="9"/>
  <c r="L35" i="9"/>
  <c r="L32" i="9"/>
  <c r="L31" i="9"/>
  <c r="L30" i="9"/>
  <c r="L29" i="9"/>
  <c r="L27" i="9"/>
  <c r="L25" i="9"/>
  <c r="L24" i="9"/>
  <c r="L23" i="9"/>
  <c r="L19" i="9"/>
  <c r="L18" i="9"/>
  <c r="L17" i="9"/>
  <c r="L16" i="9"/>
  <c r="L14" i="9"/>
  <c r="L12" i="9"/>
  <c r="L11" i="9"/>
  <c r="L10" i="9"/>
  <c r="L40" i="9"/>
  <c r="L38" i="9"/>
  <c r="L33" i="9"/>
  <c r="L20" i="9"/>
  <c r="J37" i="9"/>
  <c r="J36" i="9"/>
  <c r="J35" i="9"/>
  <c r="J32" i="9"/>
  <c r="J31" i="9"/>
  <c r="J30" i="9"/>
  <c r="J29" i="9"/>
  <c r="J27" i="9"/>
  <c r="J25" i="9"/>
  <c r="J24" i="9"/>
  <c r="J23" i="9"/>
  <c r="J19" i="9"/>
  <c r="J18" i="9"/>
  <c r="J17" i="9"/>
  <c r="J16" i="9"/>
  <c r="J14" i="9"/>
  <c r="J12" i="9"/>
  <c r="J11" i="9"/>
  <c r="J10" i="9"/>
  <c r="J40" i="9"/>
  <c r="J38" i="9"/>
  <c r="J33" i="9"/>
  <c r="J20" i="9"/>
  <c r="H37" i="9"/>
  <c r="H36" i="9"/>
  <c r="H35" i="9"/>
  <c r="H32" i="9"/>
  <c r="H31" i="9"/>
  <c r="H30" i="9"/>
  <c r="H29" i="9"/>
  <c r="H27" i="9"/>
  <c r="H25" i="9"/>
  <c r="H24" i="9"/>
  <c r="H23" i="9"/>
  <c r="H19" i="9"/>
  <c r="H18" i="9"/>
  <c r="H17" i="9"/>
  <c r="H16" i="9"/>
  <c r="H14" i="9"/>
  <c r="H12" i="9"/>
  <c r="H11" i="9"/>
  <c r="H10" i="9"/>
  <c r="H40" i="9"/>
  <c r="H38" i="9"/>
  <c r="H33" i="9"/>
  <c r="H20" i="9"/>
  <c r="F37" i="9"/>
  <c r="F36" i="9"/>
  <c r="F35" i="9"/>
  <c r="F32" i="9"/>
  <c r="F31" i="9"/>
  <c r="F30" i="9"/>
  <c r="F29" i="9"/>
  <c r="F27" i="9"/>
  <c r="F25" i="9"/>
  <c r="F24" i="9"/>
  <c r="F23" i="9"/>
  <c r="F19" i="9"/>
  <c r="F18" i="9"/>
  <c r="F17" i="9"/>
  <c r="F16" i="9"/>
  <c r="F14" i="9"/>
  <c r="F12" i="9"/>
  <c r="F11" i="9"/>
  <c r="F10" i="9"/>
  <c r="F40" i="9"/>
  <c r="F38" i="9"/>
  <c r="F33" i="9"/>
  <c r="F20" i="9"/>
  <c r="N41" i="8"/>
  <c r="N38" i="8"/>
  <c r="N33" i="8"/>
  <c r="N32" i="8"/>
  <c r="N31" i="8"/>
  <c r="N30" i="8"/>
  <c r="N29" i="8"/>
  <c r="N28" i="8"/>
  <c r="N27" i="8"/>
  <c r="N26" i="8"/>
  <c r="N25" i="8"/>
  <c r="N23" i="8"/>
  <c r="N22" i="8"/>
  <c r="N21" i="8"/>
  <c r="N19" i="8"/>
  <c r="N18" i="8"/>
  <c r="N17" i="8"/>
  <c r="N16" i="8"/>
  <c r="N15" i="8"/>
  <c r="N14" i="8"/>
  <c r="N13" i="8"/>
  <c r="N11" i="8"/>
  <c r="N10" i="8"/>
  <c r="N9" i="8"/>
  <c r="L41" i="8"/>
  <c r="L38" i="8"/>
  <c r="L33" i="8"/>
  <c r="L32" i="8"/>
  <c r="L31" i="8"/>
  <c r="L30" i="8"/>
  <c r="L29" i="8"/>
  <c r="L28" i="8"/>
  <c r="L27" i="8"/>
  <c r="L26" i="8"/>
  <c r="L25" i="8"/>
  <c r="L23" i="8"/>
  <c r="L22" i="8"/>
  <c r="L21" i="8"/>
  <c r="L19" i="8"/>
  <c r="L18" i="8"/>
  <c r="L17" i="8"/>
  <c r="L16" i="8"/>
  <c r="L15" i="8"/>
  <c r="L14" i="8"/>
  <c r="L13" i="8"/>
  <c r="L11" i="8"/>
  <c r="L10" i="8"/>
  <c r="L9" i="8"/>
  <c r="J41" i="8"/>
  <c r="J38" i="8"/>
  <c r="J33" i="8"/>
  <c r="J32" i="8"/>
  <c r="J31" i="8"/>
  <c r="J30" i="8"/>
  <c r="J29" i="8"/>
  <c r="J28" i="8"/>
  <c r="J27" i="8"/>
  <c r="J26" i="8"/>
  <c r="J25" i="8"/>
  <c r="J23" i="8"/>
  <c r="J22" i="8"/>
  <c r="J21" i="8"/>
  <c r="J19" i="8"/>
  <c r="J18" i="8"/>
  <c r="J17" i="8"/>
  <c r="J16" i="8"/>
  <c r="J15" i="8"/>
  <c r="J14" i="8"/>
  <c r="J13" i="8"/>
  <c r="J11" i="8"/>
  <c r="J10" i="8"/>
  <c r="J9" i="8"/>
  <c r="H41" i="8"/>
  <c r="H38" i="8"/>
  <c r="H33" i="8"/>
  <c r="H32" i="8"/>
  <c r="H31" i="8"/>
  <c r="H30" i="8"/>
  <c r="H29" i="8"/>
  <c r="H28" i="8"/>
  <c r="H27" i="8"/>
  <c r="H26" i="8"/>
  <c r="H25" i="8"/>
  <c r="H23" i="8"/>
  <c r="H22" i="8"/>
  <c r="H21" i="8"/>
  <c r="H19" i="8"/>
  <c r="H18" i="8"/>
  <c r="H17" i="8"/>
  <c r="H16" i="8"/>
  <c r="H15" i="8"/>
  <c r="H14" i="8"/>
  <c r="H13" i="8"/>
  <c r="H11" i="8"/>
  <c r="H10" i="8"/>
  <c r="H9" i="8"/>
  <c r="F41" i="8"/>
  <c r="F38" i="8"/>
  <c r="F33" i="8"/>
  <c r="F32" i="8"/>
  <c r="F31" i="8"/>
  <c r="F30" i="8"/>
  <c r="F29" i="8"/>
  <c r="F28" i="8"/>
  <c r="F27" i="8"/>
  <c r="F26" i="8"/>
  <c r="F25" i="8"/>
  <c r="F23" i="8"/>
  <c r="F22" i="8"/>
  <c r="F21" i="8"/>
  <c r="F19" i="8"/>
  <c r="F18" i="8"/>
  <c r="F17" i="8"/>
  <c r="F16" i="8"/>
  <c r="F15" i="8"/>
  <c r="F14" i="8"/>
  <c r="F13" i="8"/>
  <c r="F11" i="8"/>
  <c r="F10" i="8"/>
  <c r="F9" i="8"/>
  <c r="D41" i="8"/>
  <c r="D38" i="8"/>
  <c r="D33" i="8"/>
  <c r="D32" i="8"/>
  <c r="D31" i="8"/>
  <c r="D30" i="8"/>
  <c r="D29" i="8"/>
  <c r="D28" i="8"/>
  <c r="D27" i="8"/>
  <c r="D26" i="8"/>
  <c r="D25" i="8"/>
  <c r="D23" i="8"/>
  <c r="D22" i="8"/>
  <c r="D21" i="8"/>
  <c r="D19" i="8"/>
  <c r="D18" i="8"/>
  <c r="D17" i="8"/>
  <c r="D16" i="8"/>
  <c r="D15" i="8"/>
  <c r="D14" i="8"/>
  <c r="D13" i="8"/>
  <c r="D10" i="8"/>
  <c r="D11" i="8"/>
  <c r="D9" i="8"/>
  <c r="N10" i="7"/>
  <c r="N12" i="7"/>
  <c r="N13" i="7"/>
  <c r="N14" i="7"/>
  <c r="N19" i="7"/>
  <c r="N9" i="7"/>
  <c r="L10" i="7"/>
  <c r="L12" i="7"/>
  <c r="L13" i="7"/>
  <c r="L14" i="7"/>
  <c r="L19" i="7"/>
  <c r="L9" i="7"/>
  <c r="J10" i="7"/>
  <c r="J12" i="7"/>
  <c r="J13" i="7"/>
  <c r="J14" i="7"/>
  <c r="J19" i="7"/>
  <c r="J9" i="7"/>
  <c r="H10" i="7"/>
  <c r="H12" i="7"/>
  <c r="H13" i="7"/>
  <c r="H14" i="7"/>
  <c r="H19" i="7"/>
  <c r="H9" i="7"/>
  <c r="F10" i="7"/>
  <c r="F12" i="7"/>
  <c r="F13" i="7"/>
  <c r="F14" i="7"/>
  <c r="F19" i="7"/>
  <c r="F9" i="7"/>
  <c r="D19" i="7"/>
  <c r="D10" i="7"/>
  <c r="D12" i="7"/>
  <c r="D13" i="7"/>
  <c r="D14" i="7"/>
  <c r="D9" i="7"/>
  <c r="N21" i="6"/>
  <c r="N10" i="6"/>
  <c r="N11" i="6"/>
  <c r="N13" i="6"/>
  <c r="N14" i="6"/>
  <c r="N15" i="6"/>
  <c r="N9" i="6"/>
  <c r="L21" i="6"/>
  <c r="L10" i="6"/>
  <c r="L11" i="6"/>
  <c r="L13" i="6"/>
  <c r="L14" i="6"/>
  <c r="L15" i="6"/>
  <c r="L9" i="6"/>
  <c r="J21" i="6"/>
  <c r="J10" i="6"/>
  <c r="J11" i="6"/>
  <c r="J13" i="6"/>
  <c r="J14" i="6"/>
  <c r="J15" i="6"/>
  <c r="J9" i="6"/>
  <c r="H21" i="6"/>
  <c r="H10" i="6"/>
  <c r="H11" i="6"/>
  <c r="H13" i="6"/>
  <c r="H14" i="6"/>
  <c r="H15" i="6"/>
  <c r="H9" i="6"/>
  <c r="F21" i="6"/>
  <c r="F10" i="6"/>
  <c r="F13" i="6"/>
  <c r="F14" i="6"/>
  <c r="F15" i="6"/>
  <c r="F9" i="6"/>
  <c r="D21" i="6"/>
  <c r="D10" i="6"/>
  <c r="D11" i="6"/>
  <c r="D13" i="6"/>
  <c r="D14" i="6"/>
  <c r="D15" i="6"/>
  <c r="D9" i="6"/>
</calcChain>
</file>

<file path=xl/sharedStrings.xml><?xml version="1.0" encoding="utf-8"?>
<sst xmlns="http://schemas.openxmlformats.org/spreadsheetml/2006/main" count="802" uniqueCount="491">
  <si>
    <t>LEGEND</t>
  </si>
  <si>
    <t>Tabs</t>
  </si>
  <si>
    <t>Changes within a Tab</t>
  </si>
  <si>
    <t>(no color)</t>
  </si>
  <si>
    <t>Tab with No Change</t>
  </si>
  <si>
    <t>New Tab</t>
  </si>
  <si>
    <t>content</t>
  </si>
  <si>
    <t>New content</t>
  </si>
  <si>
    <t>Amended Tab</t>
  </si>
  <si>
    <t>Modified content</t>
  </si>
  <si>
    <t>Deleted Tab</t>
  </si>
  <si>
    <t>Content</t>
  </si>
  <si>
    <t>Deleted content</t>
  </si>
  <si>
    <r>
      <t xml:space="preserve">Protected                                               </t>
    </r>
    <r>
      <rPr>
        <sz val="10"/>
        <rFont val="Arial"/>
        <family val="2"/>
      </rPr>
      <t>when completed</t>
    </r>
  </si>
  <si>
    <t>Life Insurance Capital Adequacy Test</t>
  </si>
  <si>
    <t>Quarterly Return</t>
  </si>
  <si>
    <t>Identification</t>
  </si>
  <si>
    <t>Financial institution name:</t>
  </si>
  <si>
    <t>Period ending date:</t>
  </si>
  <si>
    <t/>
  </si>
  <si>
    <t>Contact person</t>
  </si>
  <si>
    <t xml:space="preserve">Name: </t>
  </si>
  <si>
    <t>ContactName</t>
  </si>
  <si>
    <t xml:space="preserve">Telephone: </t>
  </si>
  <si>
    <t>ContactTelephone</t>
  </si>
  <si>
    <t xml:space="preserve">Email: </t>
  </si>
  <si>
    <t>ContactEmail</t>
  </si>
  <si>
    <r>
      <t>Attestation of Authorized official</t>
    </r>
    <r>
      <rPr>
        <b/>
        <strike/>
        <sz val="12"/>
        <color rgb="FFFF0000"/>
        <rFont val="Arial"/>
        <family val="2"/>
      </rPr>
      <t xml:space="preserve"> / Chief Agent </t>
    </r>
    <r>
      <rPr>
        <b/>
        <strike/>
        <sz val="7"/>
        <color rgb="FFFF0000"/>
        <rFont val="Arial"/>
        <family val="2"/>
      </rPr>
      <t>(as designated by the Board of Directors)</t>
    </r>
  </si>
  <si>
    <r>
      <t xml:space="preserve">I hereby confirm that I have read the </t>
    </r>
    <r>
      <rPr>
        <i/>
        <sz val="10"/>
        <rFont val="Arial"/>
        <family val="2"/>
      </rPr>
      <t>Life Insurance Capital Adequacy Test</t>
    </r>
    <r>
      <rPr>
        <sz val="10"/>
        <rFont val="Arial"/>
        <family val="2"/>
      </rPr>
      <t xml:space="preserve"> guideline and related instructions issued by the Office of the Superintendent of Financial Institutions and that this form is completed in accordance with them.</t>
    </r>
  </si>
  <si>
    <t>Name (Please Print)</t>
  </si>
  <si>
    <t>Signature</t>
  </si>
  <si>
    <r>
      <t>Opinion of Actuary</t>
    </r>
    <r>
      <rPr>
        <b/>
        <vertAlign val="superscript"/>
        <sz val="12"/>
        <rFont val="Arial"/>
        <family val="2"/>
      </rPr>
      <t>1</t>
    </r>
    <r>
      <rPr>
        <b/>
        <sz val="12"/>
        <rFont val="Arial"/>
        <family val="2"/>
      </rPr>
      <t xml:space="preserve"> of the Insurer</t>
    </r>
    <r>
      <rPr>
        <sz val="8"/>
        <rFont val="Arial"/>
        <family val="2"/>
      </rPr>
      <t xml:space="preserve"> </t>
    </r>
    <r>
      <rPr>
        <b/>
        <sz val="7"/>
        <rFont val="Arial"/>
        <family val="2"/>
      </rPr>
      <t>(to be signed when submitting insurer's year-end results only)</t>
    </r>
  </si>
  <si>
    <r>
      <t xml:space="preserve">I have reviewed the calculation of the LICAT Ratios of ______________________________ as at ________________. In my opinion, the calculations of the components of Available Capital/Margin, Surplus Allowance, Eligible Deposits and Base Solvency Buffer/Required Margin have been determined in accordance with the </t>
    </r>
    <r>
      <rPr>
        <i/>
        <sz val="10"/>
        <rFont val="Arial"/>
        <family val="2"/>
      </rPr>
      <t>Life</t>
    </r>
    <r>
      <rPr>
        <sz val="10"/>
        <rFont val="Arial"/>
        <family val="2"/>
      </rPr>
      <t xml:space="preserve"> </t>
    </r>
    <r>
      <rPr>
        <i/>
        <sz val="10"/>
        <rFont val="Arial"/>
        <family val="2"/>
      </rPr>
      <t>Insurance Capital Adequacy Test</t>
    </r>
    <r>
      <rPr>
        <sz val="10"/>
        <rFont val="Arial"/>
        <family val="2"/>
      </rPr>
      <t xml:space="preserve"> guideline and the components of the calculation requiring discretion were determined using methodologies and judgment appropriate to the circumstances of the company.</t>
    </r>
  </si>
  <si>
    <t xml:space="preserve">This form serves as a Life Insurance Capital Adequacy Test / Life Insurance Margin Adequacy Test (LICAT / LIMAT) return for all federally regulated insurers, including Canadian branches of foreign life companies, fraternal benefit societies, regulated life insurance holding companies and non-operating life insurance companies.  </t>
  </si>
  <si>
    <r>
      <t xml:space="preserve">For more information see www.osfi-bsif.gc.ca or the Guideline </t>
    </r>
    <r>
      <rPr>
        <i/>
        <sz val="10"/>
        <rFont val="Arial"/>
        <family val="2"/>
      </rPr>
      <t xml:space="preserve">Life Insurance Capital Adequacy Test </t>
    </r>
    <r>
      <rPr>
        <sz val="10"/>
        <rFont val="Arial"/>
        <family val="2"/>
      </rPr>
      <t xml:space="preserve">and </t>
    </r>
    <r>
      <rPr>
        <i/>
        <sz val="10"/>
        <rFont val="Arial"/>
        <family val="2"/>
      </rPr>
      <t>LICAT General Filing Instructions</t>
    </r>
    <r>
      <rPr>
        <sz val="10"/>
        <rFont val="Arial"/>
        <family val="2"/>
      </rPr>
      <t xml:space="preserve"> </t>
    </r>
  </si>
  <si>
    <t>Submit the completed return to OSFI via the Regulatory Reporting System Secure Site.</t>
  </si>
  <si>
    <r>
      <rPr>
        <vertAlign val="superscript"/>
        <sz val="8"/>
        <rFont val="Arial"/>
        <family val="2"/>
      </rPr>
      <t>1</t>
    </r>
    <r>
      <rPr>
        <sz val="8"/>
        <rFont val="Arial"/>
        <family val="2"/>
      </rPr>
      <t xml:space="preserve"> For ease of reference, the Canadian Institute of Actuaries uses the expression Appointed Actuary.</t>
    </r>
  </si>
  <si>
    <r>
      <t>LICAT LCQ Quarterly (202</t>
    </r>
    <r>
      <rPr>
        <strike/>
        <sz val="8"/>
        <color rgb="FFFF0000"/>
        <rFont val="Arial"/>
        <family val="2"/>
      </rPr>
      <t>3</t>
    </r>
    <r>
      <rPr>
        <sz val="8"/>
        <color rgb="FFFF0000"/>
        <rFont val="Arial"/>
        <family val="2"/>
      </rPr>
      <t>5</t>
    </r>
    <r>
      <rPr>
        <sz val="8"/>
        <rFont val="Arial"/>
        <family val="2"/>
      </rPr>
      <t>)</t>
    </r>
  </si>
  <si>
    <r>
      <t xml:space="preserve">Protected B                                               </t>
    </r>
    <r>
      <rPr>
        <sz val="10"/>
        <rFont val="Arial"/>
        <family val="2"/>
      </rPr>
      <t>when completed</t>
    </r>
  </si>
  <si>
    <t>Quarterly Return (Assurance Attestation)</t>
  </si>
  <si>
    <t>Financial Institution Name:</t>
  </si>
  <si>
    <t>OSFI Identification Code:</t>
  </si>
  <si>
    <t>Period Ending Date:</t>
  </si>
  <si>
    <t>Title:</t>
  </si>
  <si>
    <t>i) accurate and complete, and has been prepared in accordance with the Life Insurance Adequacy Test guideline and related instructions.</t>
  </si>
  <si>
    <t>Explanation if (ii) is selected:</t>
  </si>
  <si>
    <t>i) operating as designed and are effective in ensuring the completeness and accuracy of the report.</t>
  </si>
  <si>
    <t>ii) not operating as designed and/or are not effective in ensuring the completeness and accuracy of the report.</t>
  </si>
  <si>
    <t>For more information see www.osfi-bsif.gc.ca or the Guideline Life Insurance Capital Adequacy Test and LICAT General Filing Instructions.</t>
  </si>
  <si>
    <r>
      <rPr>
        <sz val="10"/>
        <rFont val="Arial"/>
        <family val="2"/>
      </rPr>
      <t>Protected</t>
    </r>
    <r>
      <rPr>
        <sz val="11"/>
        <rFont val="Arial"/>
        <family val="2"/>
      </rPr>
      <t xml:space="preserve">
</t>
    </r>
    <r>
      <rPr>
        <sz val="8"/>
        <rFont val="Arial"/>
        <family val="2"/>
      </rPr>
      <t>when completed</t>
    </r>
  </si>
  <si>
    <t>Insurer</t>
  </si>
  <si>
    <t>Period Ending Date</t>
  </si>
  <si>
    <t>10.100</t>
  </si>
  <si>
    <t>LICAT Ratios</t>
  </si>
  <si>
    <t>Summary Calculations</t>
  </si>
  <si>
    <t>(thousands of dollars, except percentages)</t>
  </si>
  <si>
    <t>Tier 1 Capital (20.100)</t>
  </si>
  <si>
    <t>(A)</t>
  </si>
  <si>
    <t>Tier 2 Capital (20.200)</t>
  </si>
  <si>
    <t>(B)</t>
  </si>
  <si>
    <r>
      <t xml:space="preserve">Available Capital </t>
    </r>
    <r>
      <rPr>
        <sz val="8"/>
        <rFont val="Arial"/>
        <family val="2"/>
      </rPr>
      <t>(A + B)</t>
    </r>
  </si>
  <si>
    <t>(C)</t>
  </si>
  <si>
    <t>Surplus Allowance</t>
  </si>
  <si>
    <t>(D)</t>
  </si>
  <si>
    <t>Eligible Deposits</t>
  </si>
  <si>
    <t>(E)</t>
  </si>
  <si>
    <t>Credit Risk (30.000)</t>
  </si>
  <si>
    <t>Market Risk (50.000)</t>
  </si>
  <si>
    <t>Insurance Risk (60.000)</t>
  </si>
  <si>
    <t>Segregated Fund Guarantee Risk (70.300 &amp; 70.400)</t>
  </si>
  <si>
    <t>Capital Requirements: Before Credits and Non-Diversified Risks</t>
  </si>
  <si>
    <t>(F)</t>
  </si>
  <si>
    <t>Participating, Adjustable and Policyholder Deposits and Group Business Credits (90.000)</t>
  </si>
  <si>
    <t>Diversification Credit (110.000)</t>
  </si>
  <si>
    <t>Credits</t>
  </si>
  <si>
    <t>(G)</t>
  </si>
  <si>
    <r>
      <t>Segregated Fund Guarantee</t>
    </r>
    <r>
      <rPr>
        <strike/>
        <sz val="8"/>
        <color rgb="FFFF0000"/>
        <rFont val="Arial"/>
        <family val="2"/>
      </rPr>
      <t>s</t>
    </r>
    <r>
      <rPr>
        <strike/>
        <sz val="8"/>
        <rFont val="Arial"/>
        <family val="2"/>
      </rPr>
      <t xml:space="preserve"> Risk (70.100)</t>
    </r>
  </si>
  <si>
    <t>Operational Risk (80.000)</t>
  </si>
  <si>
    <t>Capital Requirements: Non-Diversified Risks</t>
  </si>
  <si>
    <t>(H)</t>
  </si>
  <si>
    <r>
      <t xml:space="preserve">Base Solvency Buffer </t>
    </r>
    <r>
      <rPr>
        <sz val="8"/>
        <rFont val="Arial"/>
        <family val="2"/>
      </rPr>
      <t>((F - G + H) x Scalar [1.00])</t>
    </r>
  </si>
  <si>
    <t>(I)</t>
  </si>
  <si>
    <t xml:space="preserve"> </t>
  </si>
  <si>
    <r>
      <t>Core Ratio</t>
    </r>
    <r>
      <rPr>
        <sz val="8"/>
        <rFont val="Arial"/>
        <family val="2"/>
      </rPr>
      <t xml:space="preserve"> (%)  </t>
    </r>
    <r>
      <rPr>
        <b/>
        <sz val="8"/>
        <rFont val="Arial"/>
        <family val="2"/>
      </rPr>
      <t xml:space="preserve">                                </t>
    </r>
    <r>
      <rPr>
        <sz val="8"/>
        <rFont val="Arial"/>
        <family val="2"/>
      </rPr>
      <t>([A + 70% D + 70% E] / I) x 100</t>
    </r>
  </si>
  <si>
    <r>
      <t xml:space="preserve">Total Ratio </t>
    </r>
    <r>
      <rPr>
        <sz val="8"/>
        <rFont val="Arial"/>
        <family val="2"/>
      </rPr>
      <t xml:space="preserve">(%)  </t>
    </r>
    <r>
      <rPr>
        <b/>
        <sz val="8"/>
        <rFont val="Arial"/>
        <family val="2"/>
      </rPr>
      <t xml:space="preserve">                                </t>
    </r>
    <r>
      <rPr>
        <sz val="8"/>
        <rFont val="Arial"/>
        <family val="2"/>
      </rPr>
      <t>([C + D + E] / I) x 100</t>
    </r>
  </si>
  <si>
    <r>
      <t xml:space="preserve">Next page is </t>
    </r>
    <r>
      <rPr>
        <strike/>
        <sz val="8"/>
        <color rgb="FFFF0000"/>
        <rFont val="Arial"/>
        <family val="2"/>
      </rPr>
      <t>20.100</t>
    </r>
    <r>
      <rPr>
        <sz val="8"/>
        <color rgb="FFFF0000"/>
        <rFont val="Arial"/>
        <family val="2"/>
      </rPr>
      <t xml:space="preserve"> 10.500</t>
    </r>
  </si>
  <si>
    <r>
      <rPr>
        <sz val="10"/>
        <rFont val="Arial"/>
        <family val="2"/>
      </rPr>
      <t>Protected</t>
    </r>
    <r>
      <rPr>
        <sz val="11"/>
        <rFont val="Arial"/>
        <family val="2"/>
      </rPr>
      <t xml:space="preserve">           </t>
    </r>
    <r>
      <rPr>
        <sz val="8"/>
        <rFont val="Arial"/>
        <family val="2"/>
      </rPr>
      <t>when completed</t>
    </r>
  </si>
  <si>
    <t>10.500</t>
  </si>
  <si>
    <r>
      <t>Eligible Deposits</t>
    </r>
    <r>
      <rPr>
        <b/>
        <vertAlign val="superscript"/>
        <sz val="14"/>
        <rFont val="Arial"/>
        <family val="2"/>
      </rPr>
      <t>1</t>
    </r>
  </si>
  <si>
    <t>(thousands of dollars)</t>
  </si>
  <si>
    <r>
      <t>Capital Requirements for credit risk and market risk</t>
    </r>
    <r>
      <rPr>
        <b/>
        <vertAlign val="superscript"/>
        <sz val="8"/>
        <rFont val="Arial"/>
        <family val="2"/>
      </rPr>
      <t>2</t>
    </r>
  </si>
  <si>
    <t>Excesses of direct liabilities over reinsurance contracts held</t>
  </si>
  <si>
    <t>Deposits Placed by Unregistered Reinsurers - Letters of Credit</t>
  </si>
  <si>
    <t>Deposits Placed by Unregistered Reinsurers - Collateral</t>
  </si>
  <si>
    <t>Total Credit for Reinsurance</t>
  </si>
  <si>
    <t>Less: Requirements for Aggregate Positive Liabilities Ceded to Unregistered Reinsurers</t>
  </si>
  <si>
    <t>Less: Amounts Allocated to Offseting Reserves Ceded</t>
  </si>
  <si>
    <t>Reinsurance claims fluctuation reserves and similar arrangements</t>
  </si>
  <si>
    <t>Eligible Deposits After Application of Limits (section 6.8.1 and 6.8.4)</t>
  </si>
  <si>
    <r>
      <t>Base Solvency Buffer calculated net of all reinsurance and all currency risk requirements related to unregistered reinsurance</t>
    </r>
    <r>
      <rPr>
        <b/>
        <vertAlign val="superscript"/>
        <sz val="8"/>
        <rFont val="Arial"/>
        <family val="2"/>
      </rPr>
      <t>3</t>
    </r>
  </si>
  <si>
    <r>
      <rPr>
        <vertAlign val="superscript"/>
        <sz val="8"/>
        <rFont val="Arial"/>
        <family val="2"/>
      </rPr>
      <t>1</t>
    </r>
    <r>
      <rPr>
        <sz val="8"/>
        <rFont val="Arial"/>
        <family val="2"/>
      </rPr>
      <t xml:space="preserve"> Section 1.1.4 of the LICAT Guideline</t>
    </r>
  </si>
  <si>
    <r>
      <rPr>
        <vertAlign val="superscript"/>
        <sz val="8"/>
        <rFont val="Arial"/>
        <family val="2"/>
      </rPr>
      <t>2</t>
    </r>
    <r>
      <rPr>
        <sz val="8"/>
        <rFont val="Arial"/>
        <family val="2"/>
      </rPr>
      <t xml:space="preserve"> Section </t>
    </r>
    <r>
      <rPr>
        <strike/>
        <sz val="8"/>
        <color rgb="FFFF0000"/>
        <rFont val="Arial"/>
        <family val="2"/>
      </rPr>
      <t>10.4.3</t>
    </r>
    <r>
      <rPr>
        <sz val="8"/>
        <color rgb="FFFF0000"/>
        <rFont val="Arial"/>
        <family val="2"/>
      </rPr>
      <t xml:space="preserve"> 10.3.3</t>
    </r>
    <r>
      <rPr>
        <sz val="8"/>
        <rFont val="Arial"/>
        <family val="2"/>
      </rPr>
      <t xml:space="preserve"> of the LICAT Guideline</t>
    </r>
  </si>
  <si>
    <r>
      <rPr>
        <vertAlign val="superscript"/>
        <sz val="8"/>
        <rFont val="Arial"/>
        <family val="2"/>
      </rPr>
      <t>3</t>
    </r>
    <r>
      <rPr>
        <sz val="8"/>
        <rFont val="Arial"/>
        <family val="2"/>
      </rPr>
      <t xml:space="preserve"> Section 6.8.1 of the LICAT Guideline; this refers to SB</t>
    </r>
    <r>
      <rPr>
        <vertAlign val="subscript"/>
        <sz val="8"/>
        <rFont val="Arial"/>
        <family val="2"/>
      </rPr>
      <t xml:space="preserve">2, </t>
    </r>
    <r>
      <rPr>
        <sz val="8"/>
        <rFont val="Arial"/>
        <family val="2"/>
      </rPr>
      <t>used to determine the limit on eligible deposits</t>
    </r>
  </si>
  <si>
    <r>
      <rPr>
        <strike/>
        <sz val="8"/>
        <rFont val="Arial"/>
        <family val="2"/>
      </rPr>
      <t>LICAT LCA Annual Supplement (2023</t>
    </r>
    <r>
      <rPr>
        <strike/>
        <sz val="8"/>
        <color rgb="FFFF0000"/>
        <rFont val="Arial"/>
        <family val="2"/>
      </rPr>
      <t>5</t>
    </r>
    <r>
      <rPr>
        <strike/>
        <sz val="8"/>
        <rFont val="Arial"/>
        <family val="2"/>
      </rPr>
      <t>)</t>
    </r>
    <r>
      <rPr>
        <sz val="8"/>
        <rFont val="Arial"/>
        <family val="2"/>
      </rPr>
      <t xml:space="preserve"> </t>
    </r>
    <r>
      <rPr>
        <sz val="8"/>
        <color rgb="FFFF0000"/>
        <rFont val="Arial"/>
        <family val="2"/>
      </rPr>
      <t>LICAT LCQ Quarterly (2025)</t>
    </r>
  </si>
  <si>
    <r>
      <t xml:space="preserve">Next page is </t>
    </r>
    <r>
      <rPr>
        <strike/>
        <sz val="8"/>
        <color rgb="FFFF0000"/>
        <rFont val="Arial"/>
        <family val="2"/>
      </rPr>
      <t>20.400</t>
    </r>
    <r>
      <rPr>
        <sz val="8"/>
        <color rgb="FFFF0000"/>
        <rFont val="Arial"/>
        <family val="2"/>
      </rPr>
      <t xml:space="preserve"> 20.100</t>
    </r>
  </si>
  <si>
    <t>20.100</t>
  </si>
  <si>
    <t>Available Capital</t>
  </si>
  <si>
    <t>Tier 1</t>
  </si>
  <si>
    <t>Common shares</t>
  </si>
  <si>
    <t>Non-cumulative perpetual preferred shares</t>
  </si>
  <si>
    <t>Other Tier 1 instruments</t>
  </si>
  <si>
    <t>Tier 1 Instruments that meet criteria in sections 2.1.1.1 to 2.1.1.4</t>
  </si>
  <si>
    <t>Preferred shares</t>
  </si>
  <si>
    <t>Hybrids / Tier 1 innovative instruments</t>
  </si>
  <si>
    <t xml:space="preserve"> Tier 1 Instruments, subject to transition per section 2.4.1</t>
  </si>
  <si>
    <t>Instruments issued by subsidiaries on or after Sept. 13, 2016 that qualify per paragraph 2.1.1.5 1)</t>
  </si>
  <si>
    <r>
      <t>Instruments issued by subsidiaries on or after Sept. 13, 2016 subject to the Third Party Share (TPS) Limit in section 2.1.1.5</t>
    </r>
    <r>
      <rPr>
        <vertAlign val="superscript"/>
        <sz val="8"/>
        <rFont val="Arial"/>
        <family val="2"/>
      </rPr>
      <t>3</t>
    </r>
  </si>
  <si>
    <t xml:space="preserve"> Tier 1 Instruments issued by subsidiaries that meet the criteria in sections 2.1.1.1 to 2.1.1.4</t>
  </si>
  <si>
    <t>Instruments issued by subsidiaries prior to Aug. 7, 2014 and subject to section 2.4.1</t>
  </si>
  <si>
    <t>Instruments issued by subsidiaries prior to Sept. 13, 2016 that meet the criteria in sections 2.1.1.1 to 2.1.1.4</t>
  </si>
  <si>
    <t xml:space="preserve"> Tier 1 Instruments issued by subsidiaries, subject to transition per section 2.4.2</t>
  </si>
  <si>
    <r>
      <t xml:space="preserve">Tier 1 Capital Instruments: </t>
    </r>
    <r>
      <rPr>
        <sz val="8"/>
        <color theme="1"/>
        <rFont val="Arial"/>
        <family val="2"/>
      </rPr>
      <t>(A + B + C + D)</t>
    </r>
  </si>
  <si>
    <t>Contributed Surplus</t>
  </si>
  <si>
    <t xml:space="preserve">Adjusted Retained Earnings </t>
  </si>
  <si>
    <r>
      <rPr>
        <strike/>
        <sz val="8"/>
        <color rgb="FFFF0000"/>
        <rFont val="Arial"/>
        <family val="2"/>
      </rPr>
      <t xml:space="preserve">Plus: </t>
    </r>
    <r>
      <rPr>
        <sz val="8"/>
        <color theme="1"/>
        <rFont val="Arial"/>
        <family val="2"/>
      </rPr>
      <t>Volatility adjustment for changes in Cost of Guarantee Liabilities for Participating and Non-Participating products (excluding Segregated Funds)</t>
    </r>
  </si>
  <si>
    <t xml:space="preserve">Adjusted AOCI </t>
  </si>
  <si>
    <r>
      <t>Participating Account</t>
    </r>
    <r>
      <rPr>
        <vertAlign val="superscript"/>
        <sz val="8"/>
        <rFont val="Arial"/>
        <family val="2"/>
      </rPr>
      <t>1</t>
    </r>
  </si>
  <si>
    <r>
      <t>Non-Participating Account (mutual companies only)</t>
    </r>
    <r>
      <rPr>
        <vertAlign val="superscript"/>
        <sz val="8"/>
        <rFont val="Arial"/>
        <family val="2"/>
      </rPr>
      <t>2</t>
    </r>
  </si>
  <si>
    <r>
      <t xml:space="preserve">Tier 1 elements, other than capital instruments, attributable to NCI, subject to the TPS Limit in section 2.1.1.5 </t>
    </r>
    <r>
      <rPr>
        <vertAlign val="superscript"/>
        <sz val="8"/>
        <rFont val="Arial"/>
        <family val="2"/>
      </rPr>
      <t>3</t>
    </r>
  </si>
  <si>
    <t>Tax adjustments and amounts recoverable on surrender related to policy-by-policy
negative reserves ceded under unregistered reinsurance (sections 10.2.5 and 10.2.6)</t>
  </si>
  <si>
    <t>Other</t>
  </si>
  <si>
    <t>Tier 1 Capital Elements Other than Capital Instruments</t>
  </si>
  <si>
    <r>
      <t>Gross Tier 1:</t>
    </r>
    <r>
      <rPr>
        <sz val="8"/>
        <color theme="1"/>
        <rFont val="Arial"/>
        <family val="2"/>
      </rPr>
      <t xml:space="preserve"> (E + F)</t>
    </r>
  </si>
  <si>
    <t xml:space="preserve">   Less: Tier 1 Deductions</t>
  </si>
  <si>
    <t xml:space="preserve">Net Tier 1 </t>
  </si>
  <si>
    <t xml:space="preserve">   Less: Tier 2 Deductions in excess of Gross Tier 2 </t>
  </si>
  <si>
    <t xml:space="preserve">Tier 1 </t>
  </si>
  <si>
    <t>Memo Items - Capital Composition and CSM</t>
  </si>
  <si>
    <t>Capital Composition for Common Shareholders' Equity &amp; Policyholders’ Equity (%)</t>
  </si>
  <si>
    <t>Capital Composition Tier 1 Capital Instruments Other Than Common Shares (%)</t>
  </si>
  <si>
    <r>
      <t>Contractual service margins reported as assets (other than those in respect of segregated fund contracts) included in the calculation of Adjusted Retained Earnings above</t>
    </r>
    <r>
      <rPr>
        <b/>
        <vertAlign val="superscript"/>
        <sz val="8"/>
        <color rgb="FFFF0000"/>
        <rFont val="Arial"/>
        <family val="2"/>
      </rPr>
      <t>4</t>
    </r>
  </si>
  <si>
    <r>
      <t>Contractual service margins reported as assets (segregated fund contracts) included in the calculation of Adjusted Retained Earnings above</t>
    </r>
    <r>
      <rPr>
        <b/>
        <vertAlign val="superscript"/>
        <sz val="8"/>
        <color rgb="FFFF0000"/>
        <rFont val="Arial"/>
        <family val="2"/>
      </rPr>
      <t>4</t>
    </r>
  </si>
  <si>
    <r>
      <t>Contractual service margins reported as liabilities (other than those in respect of segregated fund contracts) included in the calculation of Adjusted Retained Earnings above</t>
    </r>
    <r>
      <rPr>
        <b/>
        <vertAlign val="superscript"/>
        <sz val="8"/>
        <color rgb="FFFF0000"/>
        <rFont val="Arial"/>
        <family val="2"/>
      </rPr>
      <t>4</t>
    </r>
  </si>
  <si>
    <r>
      <t>Contractual service margins reported as liabilities (segregated fund contracts) included in the calculation of Adjusted Retained Earnings above</t>
    </r>
    <r>
      <rPr>
        <b/>
        <vertAlign val="superscript"/>
        <sz val="8"/>
        <color rgb="FFFF0000"/>
        <rFont val="Arial"/>
        <family val="2"/>
      </rPr>
      <t>4</t>
    </r>
  </si>
  <si>
    <r>
      <rPr>
        <vertAlign val="superscript"/>
        <sz val="8"/>
        <rFont val="Arial"/>
        <family val="2"/>
      </rPr>
      <t xml:space="preserve">1 </t>
    </r>
    <r>
      <rPr>
        <sz val="8"/>
        <rFont val="Arial"/>
        <family val="2"/>
      </rPr>
      <t>For non-stock companies, this refers to residual interest reported either as equity or as a liability in the LIFE return. For joint stock companies, this refers to i) contributions to participating surplus reported as liabilities in the LIFE return and ii) amounts reported as Participating Account Policyholders’ Equity in the LIFE return. Expected shareholder transfers from the participating account included within the contractual service margins are excluded from the participating account, as contractual service margins are included in the determination of Adjusted Retained Earnings.</t>
    </r>
  </si>
  <si>
    <r>
      <rPr>
        <vertAlign val="superscript"/>
        <sz val="8"/>
        <rFont val="Arial"/>
        <family val="2"/>
      </rPr>
      <t xml:space="preserve">2 </t>
    </r>
    <r>
      <rPr>
        <sz val="8"/>
        <rFont val="Arial"/>
        <family val="2"/>
      </rPr>
      <t>This also includes residual interest reported as a liability in the LIFE return.</t>
    </r>
  </si>
  <si>
    <r>
      <rPr>
        <vertAlign val="superscript"/>
        <sz val="8"/>
        <rFont val="Arial"/>
        <family val="2"/>
      </rPr>
      <t>3</t>
    </r>
    <r>
      <rPr>
        <sz val="8"/>
        <rFont val="Arial"/>
        <family val="2"/>
      </rPr>
      <t xml:space="preserve"> Insurers should enter the amount obtained as a result of applying the TPS Limit.</t>
    </r>
  </si>
  <si>
    <r>
      <rPr>
        <vertAlign val="superscript"/>
        <sz val="8"/>
        <color rgb="FFFF0000"/>
        <rFont val="Arial"/>
        <family val="2"/>
      </rPr>
      <t>4</t>
    </r>
    <r>
      <rPr>
        <sz val="8"/>
        <color rgb="FFFF0000"/>
        <rFont val="Arial"/>
        <family val="2"/>
      </rPr>
      <t>At Q4, the CSM Asset total and Liability total amounts should equal the amounts reported in Schedule 20.400 of the LICAT Annual Supplement.</t>
    </r>
  </si>
  <si>
    <t>Next page is 20.200</t>
  </si>
  <si>
    <t>20.200</t>
  </si>
  <si>
    <t xml:space="preserve">Tier 2 </t>
  </si>
  <si>
    <t>Subordinated debt</t>
  </si>
  <si>
    <t>Less:  Accumulated Amortization for Capital Adequacy Purposes</t>
  </si>
  <si>
    <t>Other Tier 2 instruments</t>
  </si>
  <si>
    <t xml:space="preserve">Tier 2 Instruments, that meet criteria in sections 2.2.1.1 to 2.2.1.3                                              </t>
  </si>
  <si>
    <t>Hybrids / Tier 2 innovative instruments</t>
  </si>
  <si>
    <t>Tier 2 Instruments, subject to transition per section 2.4.1</t>
  </si>
  <si>
    <t>Instruments issued by subsidiaries on or after Sept. 13, 2016 that qualify per paragraph 2.2.1.4 1)</t>
  </si>
  <si>
    <r>
      <t xml:space="preserve">Instruments issued by subsidiaries on or after Sept. 13, 2016 subject to the Third Party Share (TPS) Limit in section 2.2.1.4 </t>
    </r>
    <r>
      <rPr>
        <vertAlign val="superscript"/>
        <sz val="8"/>
        <rFont val="Arial"/>
        <family val="2"/>
      </rPr>
      <t>1</t>
    </r>
  </si>
  <si>
    <t xml:space="preserve"> Tier 2 Instruments issued by subsidiaries that meet the criteria in sections 2.2.1.1 to 2.2.1.3</t>
  </si>
  <si>
    <t>Instruments issued by subsidiaries prior to Sept. 13, 2016 that meet the criteria in sections 2.2.1.1 to 2.2.1.3</t>
  </si>
  <si>
    <t xml:space="preserve"> Tier 2 Instruments issued by subsidiaries subject to transition per section 2.4.2</t>
  </si>
  <si>
    <r>
      <t xml:space="preserve">Tier 2 Capital Instruments: </t>
    </r>
    <r>
      <rPr>
        <sz val="8"/>
        <rFont val="Arial"/>
        <family val="2"/>
      </rPr>
      <t>(A + B + C + D)</t>
    </r>
    <r>
      <rPr>
        <b/>
        <sz val="8"/>
        <rFont val="Arial"/>
        <family val="2"/>
      </rPr>
      <t xml:space="preserve">                                                                                                                                              </t>
    </r>
  </si>
  <si>
    <t>Negative Reserves (Total Tier 2 Addition / Other Admitted Assets (20.600))</t>
  </si>
  <si>
    <t>75% of Cash Surrender Value Deficiencies deducted from Gross Tier 1</t>
  </si>
  <si>
    <t>50% of Each Net DB Pension Plan Asset deducted from Gross Tier 1</t>
  </si>
  <si>
    <t>Adjustment amount to amortize the impact on total capital on account of the net DB pension plan liability (asset)</t>
  </si>
  <si>
    <t>Share premium resulting from the issuance of capital instruments included in Tier 2 capital</t>
  </si>
  <si>
    <t xml:space="preserve">Other </t>
  </si>
  <si>
    <t>Tier 2 Capital Elements Other than Capital Instruments</t>
  </si>
  <si>
    <t>Gross Tier 2: (E + F)</t>
  </si>
  <si>
    <r>
      <t xml:space="preserve">   Less: Tier 2 Deductions</t>
    </r>
    <r>
      <rPr>
        <sz val="8"/>
        <rFont val="Arial"/>
        <family val="2"/>
      </rPr>
      <t xml:space="preserve"> (20.300)</t>
    </r>
  </si>
  <si>
    <t>Net Tier 2</t>
  </si>
  <si>
    <t xml:space="preserve">   Less: Net Tier 2 Capital in excess of Net Tier 1</t>
  </si>
  <si>
    <t>Tier 2</t>
  </si>
  <si>
    <r>
      <rPr>
        <vertAlign val="superscript"/>
        <sz val="8"/>
        <rFont val="Arial"/>
        <family val="2"/>
      </rPr>
      <t xml:space="preserve">1 </t>
    </r>
    <r>
      <rPr>
        <sz val="8"/>
        <rFont val="Arial"/>
        <family val="2"/>
      </rPr>
      <t>Insurers should enter the amount obtained as a result of applying the TPS Limit.</t>
    </r>
  </si>
  <si>
    <t>Next page is 20.300</t>
  </si>
  <si>
    <t>20.300</t>
  </si>
  <si>
    <t xml:space="preserve">Deductions </t>
  </si>
  <si>
    <t>Goodwill</t>
  </si>
  <si>
    <t>Intangible Assets (including Computer Software Intangibles)</t>
  </si>
  <si>
    <t>Investments in Own Tier 1 Capital</t>
  </si>
  <si>
    <t>Reciprocal Cross Holdings of Tier 1 Capital</t>
  </si>
  <si>
    <r>
      <t>Net Defined Benefit (DB) Pension Plan Assets</t>
    </r>
    <r>
      <rPr>
        <vertAlign val="superscript"/>
        <sz val="8"/>
        <color theme="1"/>
        <rFont val="Arial"/>
        <family val="2"/>
      </rPr>
      <t>1</t>
    </r>
  </si>
  <si>
    <t>Encumbered Assets</t>
  </si>
  <si>
    <t>Investments in Tier 1 Capital of Controlled Non-life Financial Corporations</t>
  </si>
  <si>
    <t>Cash Surrender Value Deficiencies (aggregate basis)</t>
  </si>
  <si>
    <t>Negative Reserves (Total Tier 1 Deduction / Assets Required (20.600))</t>
  </si>
  <si>
    <r>
      <t xml:space="preserve">Aggregate Positive Policy Liabilities Ceded to Unregistered Reinsurers </t>
    </r>
    <r>
      <rPr>
        <sz val="8"/>
        <color rgb="FFFF0000"/>
        <rFont val="Arial"/>
        <family val="2"/>
      </rPr>
      <t>(section 10.2.1)</t>
    </r>
  </si>
  <si>
    <t xml:space="preserve">       Less: Credit for reinsurance applied to aggregate liabilities </t>
  </si>
  <si>
    <t>Excesses of reinsurance contracts held over direct liabilities (section 10.2.3)</t>
  </si>
  <si>
    <t>Aggregate reinsurance contracts held that are assets that correspond to future business (other than future business that has been assumed through reinsurance contracts issued), in excess of those held that are liabilities</t>
  </si>
  <si>
    <t>Negative DSRs and negative reserves resulting from similar experience levelling mechanisms related to participating business</t>
  </si>
  <si>
    <t>Purchased Options, for which the company elects deduction</t>
  </si>
  <si>
    <t>DTA Non-Temporary</t>
  </si>
  <si>
    <t xml:space="preserve">DTA Temporary </t>
  </si>
  <si>
    <r>
      <t>Group 2 Cryptoassets</t>
    </r>
    <r>
      <rPr>
        <vertAlign val="superscript"/>
        <sz val="8"/>
        <color rgb="FFFF0000"/>
        <rFont val="Arial"/>
        <family val="2"/>
      </rPr>
      <t>2</t>
    </r>
    <r>
      <rPr>
        <sz val="8"/>
        <color rgb="FFFF0000"/>
        <rFont val="Arial"/>
        <family val="2"/>
      </rPr>
      <t xml:space="preserve"> </t>
    </r>
  </si>
  <si>
    <t>Other Tier 1</t>
  </si>
  <si>
    <t>Tier 1 Deductions</t>
  </si>
  <si>
    <t>Investments in Own Tier 2 Capital</t>
  </si>
  <si>
    <t>Investments in Tier 2 Capital of Controlled Non-life Financial Corporations</t>
  </si>
  <si>
    <t>Reciprocal Cross Holdings of Tier 2 Capital</t>
  </si>
  <si>
    <t>Other Tier 2</t>
  </si>
  <si>
    <t>Tier 2 Deductions</t>
  </si>
  <si>
    <r>
      <rPr>
        <vertAlign val="superscript"/>
        <sz val="8"/>
        <rFont val="Arial"/>
        <family val="2"/>
      </rPr>
      <t>1</t>
    </r>
    <r>
      <rPr>
        <sz val="8"/>
        <rFont val="Arial"/>
        <family val="2"/>
      </rPr>
      <t xml:space="preserve"> Insurers can only reduce the amount of net plan assets by available refunds if they obtain prior written OSFI supervisory approval. </t>
    </r>
  </si>
  <si>
    <r>
      <rPr>
        <vertAlign val="superscript"/>
        <sz val="8"/>
        <color rgb="FFFF0000"/>
        <rFont val="Arial"/>
        <family val="2"/>
      </rPr>
      <t>2</t>
    </r>
    <r>
      <rPr>
        <sz val="8"/>
        <color rgb="FFFF0000"/>
        <rFont val="Arial"/>
        <family val="2"/>
      </rPr>
      <t xml:space="preserve"> Group 2 cryptoassets are defined in OSFI's advisory, Interim arrangements for the regulatory capital and liquidity treatment of cryptoasset exposures (August, 2022).</t>
    </r>
  </si>
  <si>
    <t>Memo Items - DTL offsets from Available Capital deductions</t>
  </si>
  <si>
    <t>Net Defined Benefit (DB) Pension Plan Assets</t>
  </si>
  <si>
    <t>Total DTL offsets from Available Capital deductions</t>
  </si>
  <si>
    <t>Next page is 20.600</t>
  </si>
  <si>
    <t>20.600</t>
  </si>
  <si>
    <t xml:space="preserve">Negative Reserves </t>
  </si>
  <si>
    <t>Negative Reserves</t>
  </si>
  <si>
    <t>Negative Reserves Net Of All Reinsurance</t>
  </si>
  <si>
    <t>Best estimate negative reserves calculated policy-by-policy before reductions, existing business</t>
  </si>
  <si>
    <t xml:space="preserve">       Amount eligible for tax effecting</t>
  </si>
  <si>
    <t>Best estimate negative reserves calculated policy-by-policy before reductions, future business assumed through reinsurance</t>
  </si>
  <si>
    <t xml:space="preserve">     Amount eligible for tax effecting</t>
  </si>
  <si>
    <t>Amounts Recoverable On Surrender:</t>
  </si>
  <si>
    <r>
      <t xml:space="preserve">85% of commission chargebacks </t>
    </r>
    <r>
      <rPr>
        <b/>
        <sz val="8"/>
        <color rgb="FFFF0000"/>
        <rFont val="Arial"/>
        <family val="2"/>
      </rPr>
      <t>(Section 2.1.2.9.1)</t>
    </r>
  </si>
  <si>
    <r>
      <t xml:space="preserve">Scalar x (1 + operational risk factor) x 70% of marginal risk requirements </t>
    </r>
    <r>
      <rPr>
        <b/>
        <sz val="8"/>
        <color rgb="FFFF0000"/>
        <rFont val="Arial"/>
        <family val="2"/>
      </rPr>
      <t>(Section 2.1.2.9.2 and 2.1.2.9.3)</t>
    </r>
  </si>
  <si>
    <r>
      <t xml:space="preserve">Adjustment for policies assumed under YRT treaties </t>
    </r>
    <r>
      <rPr>
        <b/>
        <sz val="8"/>
        <color rgb="FFFF0000"/>
        <rFont val="Arial"/>
        <family val="2"/>
      </rPr>
      <t>(Section 2.1.2.9.4)</t>
    </r>
  </si>
  <si>
    <r>
      <t xml:space="preserve">Outstanding earned premiums for group business </t>
    </r>
    <r>
      <rPr>
        <b/>
        <sz val="8"/>
        <color rgb="FFFF0000"/>
        <rFont val="Arial"/>
        <family val="2"/>
      </rPr>
      <t>(Section 2.1.2.9.5)</t>
    </r>
  </si>
  <si>
    <t>100% of the surrender charge of a segregated fund guarantee policy</t>
  </si>
  <si>
    <t>Reduction limit for amounts recoverable on surrender</t>
  </si>
  <si>
    <t>Total amounts recoverable on surrender</t>
  </si>
  <si>
    <t>Net negative reserves retained</t>
  </si>
  <si>
    <t xml:space="preserve">(C) </t>
  </si>
  <si>
    <r>
      <t xml:space="preserve">Offsetting </t>
    </r>
    <r>
      <rPr>
        <b/>
        <strike/>
        <sz val="8"/>
        <color rgb="FFFF0000"/>
        <rFont val="Arial"/>
        <family val="2"/>
      </rPr>
      <t>Reserves</t>
    </r>
    <r>
      <rPr>
        <b/>
        <sz val="8"/>
        <color rgb="FFFF0000"/>
        <rFont val="Arial"/>
        <family val="2"/>
      </rPr>
      <t xml:space="preserve"> Policy Liabilities</t>
    </r>
    <r>
      <rPr>
        <b/>
        <sz val="8"/>
        <rFont val="Arial"/>
        <family val="2"/>
      </rPr>
      <t xml:space="preserve"> Ceded To Unregistered Reinsurers </t>
    </r>
    <r>
      <rPr>
        <b/>
        <sz val="8"/>
        <color rgb="FFFF0000"/>
        <rFont val="Arial"/>
        <family val="2"/>
      </rPr>
      <t>(section 10.2.2)</t>
    </r>
    <r>
      <rPr>
        <b/>
        <sz val="8"/>
        <rFont val="Arial"/>
        <family val="2"/>
      </rPr>
      <t>:</t>
    </r>
  </si>
  <si>
    <r>
      <t xml:space="preserve">Best estimate offsetting </t>
    </r>
    <r>
      <rPr>
        <strike/>
        <sz val="8"/>
        <color rgb="FFFF0000"/>
        <rFont val="Arial"/>
        <family val="2"/>
      </rPr>
      <t>reserves</t>
    </r>
    <r>
      <rPr>
        <sz val="8"/>
        <color rgb="FFFF0000"/>
        <rFont val="Arial"/>
        <family val="2"/>
      </rPr>
      <t xml:space="preserve"> policy liabilities</t>
    </r>
    <r>
      <rPr>
        <sz val="8"/>
        <rFont val="Arial"/>
        <family val="2"/>
      </rPr>
      <t xml:space="preserve"> ceded</t>
    </r>
  </si>
  <si>
    <r>
      <t xml:space="preserve">Credit for unregistered reinsurance applied to offsetting </t>
    </r>
    <r>
      <rPr>
        <strike/>
        <sz val="8"/>
        <color rgb="FFFF0000"/>
        <rFont val="Arial"/>
        <family val="2"/>
      </rPr>
      <t>reserves</t>
    </r>
    <r>
      <rPr>
        <sz val="8"/>
        <color rgb="FFFF0000"/>
        <rFont val="Arial"/>
        <family val="2"/>
      </rPr>
      <t xml:space="preserve"> policy liabilities</t>
    </r>
    <r>
      <rPr>
        <sz val="8"/>
        <rFont val="Arial"/>
        <family val="2"/>
      </rPr>
      <t xml:space="preserve"> ceded</t>
    </r>
  </si>
  <si>
    <r>
      <t xml:space="preserve">Net offsetting </t>
    </r>
    <r>
      <rPr>
        <strike/>
        <sz val="8"/>
        <color rgb="FFFF0000"/>
        <rFont val="Arial"/>
        <family val="2"/>
      </rPr>
      <t>reserves</t>
    </r>
    <r>
      <rPr>
        <sz val="8"/>
        <color rgb="FFFF0000"/>
        <rFont val="Arial"/>
        <family val="2"/>
      </rPr>
      <t xml:space="preserve"> policy liabilities</t>
    </r>
    <r>
      <rPr>
        <sz val="8"/>
        <rFont val="Arial"/>
        <family val="2"/>
      </rPr>
      <t xml:space="preserve"> ceded</t>
    </r>
  </si>
  <si>
    <r>
      <t xml:space="preserve">Best estimate negative </t>
    </r>
    <r>
      <rPr>
        <b/>
        <strike/>
        <sz val="8"/>
        <color rgb="FFFF0000"/>
        <rFont val="Arial"/>
        <family val="2"/>
      </rPr>
      <t>reserves</t>
    </r>
    <r>
      <rPr>
        <b/>
        <sz val="8"/>
        <color rgb="FFFF0000"/>
        <rFont val="Arial"/>
        <family val="2"/>
      </rPr>
      <t xml:space="preserve"> policy liabilitie</t>
    </r>
    <r>
      <rPr>
        <b/>
        <sz val="8"/>
        <rFont val="Arial"/>
        <family val="2"/>
      </rPr>
      <t xml:space="preserve">s ceded to unregistered reinsurers with recourse </t>
    </r>
    <r>
      <rPr>
        <b/>
        <sz val="8"/>
        <color rgb="FFFF0000"/>
        <rFont val="Arial"/>
        <family val="2"/>
      </rPr>
      <t>(section 10.2.4)</t>
    </r>
  </si>
  <si>
    <t xml:space="preserve">(E) </t>
  </si>
  <si>
    <t>Unregistered Reinsurance Credits:</t>
  </si>
  <si>
    <t xml:space="preserve">Tax adjustment for offsetting reserves ceded to unregistered reinsurers (section 10.2.5) policy-by-policy negative reserves ceded </t>
  </si>
  <si>
    <t>Amounts recoverable on surrender on policy-by-policy negative reserves ceded to unregistered reinsurers (section 10.2.6):</t>
  </si>
  <si>
    <t>Amounts recoverable on surrender on policy-by-policy negative reserves ceded before application of limits by reinsurer</t>
  </si>
  <si>
    <t>Amounts recoverable on surrender on policy-by-policy negative reserves ceded after application of limits by reinsurer</t>
  </si>
  <si>
    <t xml:space="preserve">(G) </t>
  </si>
  <si>
    <r>
      <rPr>
        <b/>
        <strike/>
        <sz val="8"/>
        <color rgb="FFFF0000"/>
        <rFont val="Arial"/>
        <family val="2"/>
      </rPr>
      <t>Aggregate best estimate negative reserves ceded to unregistered reinsurers</t>
    </r>
    <r>
      <rPr>
        <b/>
        <sz val="8"/>
        <color rgb="FFFF0000"/>
        <rFont val="Arial"/>
        <family val="2"/>
      </rPr>
      <t xml:space="preserve"> Aggregated negative Best Estimate Liabilites ceded to unregistered reinsurers (section 10.2.7)</t>
    </r>
  </si>
  <si>
    <r>
      <t>(</t>
    </r>
    <r>
      <rPr>
        <b/>
        <strike/>
        <sz val="8"/>
        <color rgb="FFFF0000"/>
        <rFont val="Arial"/>
        <family val="2"/>
      </rPr>
      <t>H</t>
    </r>
    <r>
      <rPr>
        <b/>
        <sz val="8"/>
        <color rgb="FFFF0000"/>
        <rFont val="Arial"/>
        <family val="2"/>
      </rPr>
      <t>F</t>
    </r>
    <r>
      <rPr>
        <b/>
        <sz val="8"/>
        <rFont val="Arial"/>
        <family val="2"/>
      </rPr>
      <t>)</t>
    </r>
  </si>
  <si>
    <r>
      <t>Adjustment for stop-loss arrangements (section 10.5)</t>
    </r>
    <r>
      <rPr>
        <b/>
        <vertAlign val="superscript"/>
        <sz val="8"/>
        <color rgb="FFFF0000"/>
        <rFont val="Arial"/>
        <family val="2"/>
      </rPr>
      <t>1</t>
    </r>
  </si>
  <si>
    <r>
      <t>Total Tier 1 Deduction / Assets Required                         (C + D + E</t>
    </r>
    <r>
      <rPr>
        <b/>
        <sz val="8"/>
        <color rgb="FFFF0000"/>
        <rFont val="Arial"/>
        <family val="2"/>
      </rPr>
      <t xml:space="preserve"> + G</t>
    </r>
    <r>
      <rPr>
        <b/>
        <strike/>
        <sz val="8"/>
        <color rgb="FFFF0000"/>
        <rFont val="Arial"/>
        <family val="2"/>
      </rPr>
      <t xml:space="preserve"> - F - G</t>
    </r>
    <r>
      <rPr>
        <b/>
        <sz val="8"/>
        <rFont val="Arial"/>
        <family val="2"/>
      </rPr>
      <t>)</t>
    </r>
  </si>
  <si>
    <r>
      <t>(</t>
    </r>
    <r>
      <rPr>
        <b/>
        <strike/>
        <sz val="8"/>
        <color rgb="FFFF0000"/>
        <rFont val="Arial"/>
        <family val="2"/>
      </rPr>
      <t>I</t>
    </r>
    <r>
      <rPr>
        <b/>
        <sz val="8"/>
        <color rgb="FFFF0000"/>
        <rFont val="Arial"/>
        <family val="2"/>
      </rPr>
      <t>H</t>
    </r>
    <r>
      <rPr>
        <b/>
        <sz val="8"/>
        <rFont val="Arial"/>
        <family val="2"/>
      </rPr>
      <t>)</t>
    </r>
  </si>
  <si>
    <t>Memo Items – adjustments reflected on other pages of the LICAT Quarterly Return (LCQ)</t>
  </si>
  <si>
    <t>Adjustment for the effect of income taxes (section 10.2.5)</t>
  </si>
  <si>
    <t>Adjustment for amounts recoverable on surrender (section 10.2.6):</t>
  </si>
  <si>
    <r>
      <rPr>
        <vertAlign val="superscript"/>
        <sz val="8"/>
        <color rgb="FFFF0000"/>
        <rFont val="Arial"/>
        <family val="2"/>
      </rPr>
      <t>1</t>
    </r>
    <r>
      <rPr>
        <sz val="8"/>
        <color rgb="FFFF0000"/>
        <rFont val="Arial"/>
        <family val="2"/>
      </rPr>
      <t xml:space="preserve"> Ceding insurers should enter a negative amount for a reduction in Tier 1 Deduction / Assets Required; assuming insurers should enter a positive amount for an increase in Tier 1 Deduction / Assets Required.</t>
    </r>
  </si>
  <si>
    <t>Next page is 30.000</t>
  </si>
  <si>
    <t>30.000</t>
  </si>
  <si>
    <t>Credit Risk</t>
  </si>
  <si>
    <t>TOTAL</t>
  </si>
  <si>
    <t>CANADA</t>
  </si>
  <si>
    <t>US</t>
  </si>
  <si>
    <t>UK</t>
  </si>
  <si>
    <t>EUROPE</t>
  </si>
  <si>
    <t>JAPAN</t>
  </si>
  <si>
    <t>OTHER</t>
  </si>
  <si>
    <t>Short Term Investments (30.100)</t>
  </si>
  <si>
    <t>Bonds (30.200)</t>
  </si>
  <si>
    <t>Asset Backed Securities (30.300)</t>
  </si>
  <si>
    <t>Leases and Other Loans (30.600)</t>
  </si>
  <si>
    <t>Mortgages (30.400)</t>
  </si>
  <si>
    <t>Reinsurance Contracts Held, Receivables and Other Assets (30.500)</t>
  </si>
  <si>
    <t>Off-balance Sheet Exposures (40.100)</t>
  </si>
  <si>
    <t>Letters of credit and other acceptable collateral used to obtain capital credit for unregistered reinsurance</t>
  </si>
  <si>
    <t>Credit Risk - Participating Products</t>
  </si>
  <si>
    <t>Credit Risk - Non Participating Products</t>
  </si>
  <si>
    <t>Credit Risk Required Capital</t>
  </si>
  <si>
    <t>Next page is 50.000</t>
  </si>
  <si>
    <t>50.000</t>
  </si>
  <si>
    <t>Market Risk</t>
  </si>
  <si>
    <t>Interest Rate (50.100)</t>
  </si>
  <si>
    <t>Equity (50.200)</t>
  </si>
  <si>
    <t>Preferred Shares (50.200)</t>
  </si>
  <si>
    <t>Real Estate (50.300)</t>
  </si>
  <si>
    <t>Index Linked RPT Products (50.400)</t>
  </si>
  <si>
    <t>Currency (50.500)</t>
  </si>
  <si>
    <t>Acceptable collateral used to obtain capital credit for unregistered reinsurance</t>
  </si>
  <si>
    <t>Market Risk - Participating Products</t>
  </si>
  <si>
    <t>Market Risk - Non Participating Products</t>
  </si>
  <si>
    <t>Market Risk Required Capital</t>
  </si>
  <si>
    <r>
      <t>Next page is 50.100</t>
    </r>
    <r>
      <rPr>
        <strike/>
        <sz val="8"/>
        <rFont val="Arial"/>
        <family val="2"/>
      </rPr>
      <t xml:space="preserve"> </t>
    </r>
  </si>
  <si>
    <t>50.100</t>
  </si>
  <si>
    <t xml:space="preserve">Interest Rate Risk </t>
  </si>
  <si>
    <t>Non-Participating Products</t>
  </si>
  <si>
    <t>PV of Net Cash Flows (including risk adjustments):</t>
  </si>
  <si>
    <t>Initial Scenario Discount Rates</t>
  </si>
  <si>
    <t>Scenario i</t>
  </si>
  <si>
    <t>Scenario ii</t>
  </si>
  <si>
    <t>Scenario iii</t>
  </si>
  <si>
    <t>Scenario iv</t>
  </si>
  <si>
    <t>Worst Common Scenario (CANADA/US)</t>
  </si>
  <si>
    <t>Worst Scenario (Other than CANADA/US)</t>
  </si>
  <si>
    <r>
      <t xml:space="preserve">PV of Net Cash Flows (including </t>
    </r>
    <r>
      <rPr>
        <i/>
        <sz val="8"/>
        <rFont val="Arial"/>
        <family val="2"/>
      </rPr>
      <t>risk adjustments) of the Selected Common Scenario/Worst Scenario</t>
    </r>
  </si>
  <si>
    <t>Required Capital Non-Par</t>
  </si>
  <si>
    <t>Participating Products (Non Pass Through)</t>
  </si>
  <si>
    <t>PV of Net Cash Flows (current quarter, including risk adjustments):</t>
  </si>
  <si>
    <t>PV of Net Cash Flows (current quarter, including risk adjustments) of the Selected Common Scenario/Worst Scenario</t>
  </si>
  <si>
    <t>Required Capital Par (current quarter)</t>
  </si>
  <si>
    <t>Required Capital Par (smoothed)</t>
  </si>
  <si>
    <t>Participating Products (Pass Through)</t>
  </si>
  <si>
    <t xml:space="preserve">  CI Stress</t>
  </si>
  <si>
    <t>Required Capital Total</t>
  </si>
  <si>
    <t>Next page is 60.000</t>
  </si>
  <si>
    <t>60.000</t>
  </si>
  <si>
    <t>Insurance Risk</t>
  </si>
  <si>
    <t>Level and Trend</t>
  </si>
  <si>
    <t>Volatility and Catastrophe</t>
  </si>
  <si>
    <t>Minimum death benefit guarantee on index linked RPT products</t>
  </si>
  <si>
    <t>Less: Portfolio Volume Credit</t>
  </si>
  <si>
    <t xml:space="preserve">Mortality </t>
  </si>
  <si>
    <t>Level</t>
  </si>
  <si>
    <t>Trend</t>
  </si>
  <si>
    <t xml:space="preserve">Longevity </t>
  </si>
  <si>
    <t>Morbidity Incidence</t>
  </si>
  <si>
    <t>Morbidity Termination</t>
  </si>
  <si>
    <t xml:space="preserve">Lapse Supported </t>
  </si>
  <si>
    <t>Lapse Sensitive</t>
  </si>
  <si>
    <t>Level, trend, volatility and catastrophe</t>
  </si>
  <si>
    <t>Expense</t>
  </si>
  <si>
    <t>P&amp;C Insurance (per MCT)</t>
  </si>
  <si>
    <t>Insurance Risk - Participating Products</t>
  </si>
  <si>
    <t>Insurance Risk - Non Participating Products</t>
  </si>
  <si>
    <t>Insurance Risk Required Capital</t>
  </si>
  <si>
    <t>Memo Items:</t>
  </si>
  <si>
    <t>Credit for stop-loss arrangements</t>
  </si>
  <si>
    <r>
      <t xml:space="preserve">Next page is </t>
    </r>
    <r>
      <rPr>
        <strike/>
        <sz val="8"/>
        <rFont val="Arial"/>
        <family val="2"/>
      </rPr>
      <t>80.000</t>
    </r>
    <r>
      <rPr>
        <sz val="8"/>
        <color rgb="FFFF0000"/>
        <rFont val="Arial"/>
        <family val="2"/>
      </rPr>
      <t xml:space="preserve"> 70.300</t>
    </r>
  </si>
  <si>
    <r>
      <rPr>
        <sz val="10"/>
        <color rgb="FFFF0000"/>
        <rFont val="Arial"/>
        <family val="2"/>
      </rPr>
      <t>Protected</t>
    </r>
    <r>
      <rPr>
        <sz val="11"/>
        <color rgb="FFFF0000"/>
        <rFont val="Arial"/>
        <family val="2"/>
      </rPr>
      <t xml:space="preserve">
</t>
    </r>
    <r>
      <rPr>
        <sz val="8"/>
        <color rgb="FFFF0000"/>
        <rFont val="Arial"/>
        <family val="2"/>
      </rPr>
      <t>when completed</t>
    </r>
  </si>
  <si>
    <t>70.300</t>
  </si>
  <si>
    <t>Segregated Fund Guarantee Risk (Standard Approach)</t>
  </si>
  <si>
    <t>Equity Risk (combined shock of equity price and equity implied volatility)</t>
  </si>
  <si>
    <t>Static hedging credits</t>
  </si>
  <si>
    <t>Dynamic hedging credits</t>
  </si>
  <si>
    <t>Mortality</t>
  </si>
  <si>
    <t>Lapse</t>
  </si>
  <si>
    <t>Guaranteed value for Segregated Fund Guarantees Standard Approach</t>
  </si>
  <si>
    <t>Next page is 70.400</t>
  </si>
  <si>
    <t>70.400</t>
  </si>
  <si>
    <t>Segregated Fund Guarantee Risk (Simplified Option)</t>
  </si>
  <si>
    <t>Guaranteed value for Segregated Fund Guarantees- Simplified Option</t>
  </si>
  <si>
    <t>Next page is 80.000</t>
  </si>
  <si>
    <t>80.000</t>
  </si>
  <si>
    <t>Operational Risk</t>
  </si>
  <si>
    <t>Risk Factor</t>
  </si>
  <si>
    <t>Direct Premiums Received</t>
  </si>
  <si>
    <t>12 Months Premiums/Account Values/Liabilities - Current Year</t>
  </si>
  <si>
    <t>Individual Life (including Universal Life)</t>
  </si>
  <si>
    <t>Group Life (including Universal Life)</t>
  </si>
  <si>
    <t>Other (excluding annuities)</t>
  </si>
  <si>
    <t>Reinsurance Premiums:</t>
  </si>
  <si>
    <t xml:space="preserve">Assumed Premiums Received </t>
  </si>
  <si>
    <t>Investment Type Products and Annuities:</t>
  </si>
  <si>
    <t>Segregated Funds (with guarantees)</t>
  </si>
  <si>
    <t xml:space="preserve">Annuity Liabilities (payout) and Longevity Risk Transfer Equivalents </t>
  </si>
  <si>
    <t>Universal Life</t>
  </si>
  <si>
    <t>Mutual Funds, GICs, Other Investment-Type Products and Annuity Liabilities (accumulation)</t>
  </si>
  <si>
    <t xml:space="preserve">Business Volume </t>
  </si>
  <si>
    <t>12 Months Premiums/Account Values/Liabilities - Prior Year</t>
  </si>
  <si>
    <t>Assumed Premiums Received</t>
  </si>
  <si>
    <t>Large Increase in Business Volume</t>
  </si>
  <si>
    <t>LICAT Book Values</t>
  </si>
  <si>
    <t>Premiums Paid for Reinsurance Contracts Held</t>
  </si>
  <si>
    <t>Required Capital for Credit, Insurance and Market Risks (net of credits and diversification)</t>
  </si>
  <si>
    <t>Required Capital for Segregated Fund Guarantees</t>
  </si>
  <si>
    <t>General</t>
  </si>
  <si>
    <r>
      <t xml:space="preserve">Operational Risk Required Capital: </t>
    </r>
    <r>
      <rPr>
        <sz val="8"/>
        <color theme="1"/>
        <rFont val="Arial"/>
        <family val="2"/>
      </rPr>
      <t>(A + B + C)</t>
    </r>
  </si>
  <si>
    <t>Next page is 90.000</t>
  </si>
  <si>
    <t>90.000</t>
  </si>
  <si>
    <t>Participating, Adjustable and Policyholder Deposits and Group Business Credits</t>
  </si>
  <si>
    <t>Required Capital for Participating Products before Credits and Non-Diversified Risks</t>
  </si>
  <si>
    <t>Required Capital, reduced by Par RPT features</t>
  </si>
  <si>
    <r>
      <rPr>
        <b/>
        <sz val="8"/>
        <color theme="1"/>
        <rFont val="Arial"/>
        <family val="2"/>
      </rPr>
      <t>Par Credit</t>
    </r>
    <r>
      <rPr>
        <b/>
        <vertAlign val="superscript"/>
        <sz val="8"/>
        <color theme="1"/>
        <rFont val="Arial"/>
        <family val="2"/>
      </rPr>
      <t>1</t>
    </r>
  </si>
  <si>
    <t>Required Capital for Non-Participating Products before Credits and Non-Diversified Risks</t>
  </si>
  <si>
    <t>Required Capital, reduced by adjustable features</t>
  </si>
  <si>
    <r>
      <rPr>
        <b/>
        <sz val="8"/>
        <color theme="1"/>
        <rFont val="Arial"/>
        <family val="2"/>
      </rPr>
      <t>Adjustable Credit</t>
    </r>
    <r>
      <rPr>
        <b/>
        <vertAlign val="superscript"/>
        <sz val="8"/>
        <color theme="1"/>
        <rFont val="Arial"/>
        <family val="2"/>
      </rPr>
      <t>1</t>
    </r>
  </si>
  <si>
    <t xml:space="preserve">    Hold harmless arrangements </t>
  </si>
  <si>
    <t xml:space="preserve">    Policyholder deposits </t>
  </si>
  <si>
    <t xml:space="preserve">Credits for Policyholder Deposits and Group Business </t>
  </si>
  <si>
    <r>
      <rPr>
        <vertAlign val="superscript"/>
        <sz val="8"/>
        <rFont val="Arial"/>
        <family val="2"/>
      </rPr>
      <t>1</t>
    </r>
    <r>
      <rPr>
        <sz val="8"/>
        <rFont val="Arial"/>
        <family val="2"/>
      </rPr>
      <t xml:space="preserve"> After consideration and application of all conditions, floors and limits, and smoothing.</t>
    </r>
  </si>
  <si>
    <t>Next page is 110.000</t>
  </si>
  <si>
    <t>110.000</t>
  </si>
  <si>
    <t xml:space="preserve">Diversification Credit </t>
  </si>
  <si>
    <t>Participating Products</t>
  </si>
  <si>
    <t>Undiversified Risk Requirement (U)</t>
  </si>
  <si>
    <t>Diversified Risk Requirement (D)</t>
  </si>
  <si>
    <t>Adjusted Diversified Requirement for Insurance, Credit and Market Risk (K)</t>
  </si>
  <si>
    <t>Level and Trend Component for Insurance Risk (LT)</t>
  </si>
  <si>
    <t>Diversification Credit - Par (U - K)</t>
  </si>
  <si>
    <t>Diversification Credit - Non-Par (U - K)</t>
  </si>
  <si>
    <t>Total</t>
  </si>
  <si>
    <t>Diversification Credit - Total (U - K)</t>
  </si>
  <si>
    <t>Next page is 120.000</t>
  </si>
  <si>
    <t>120.000</t>
  </si>
  <si>
    <t>LIMAT Ratios</t>
  </si>
  <si>
    <t>Available Margin</t>
  </si>
  <si>
    <t>Other Admitted Assets</t>
  </si>
  <si>
    <t>Required Margin: Before Credits and Non-Diversified Risks</t>
  </si>
  <si>
    <t>Segregated Fund Guarantees Risk (70.000)</t>
  </si>
  <si>
    <t>Required Margin: Non-Diversified Risks</t>
  </si>
  <si>
    <r>
      <t>Required Margin</t>
    </r>
    <r>
      <rPr>
        <sz val="8"/>
        <rFont val="Arial"/>
        <family val="2"/>
      </rPr>
      <t xml:space="preserve"> ((E - F + G) x Scalar [1.00]) </t>
    </r>
  </si>
  <si>
    <r>
      <t>Core Ratio</t>
    </r>
    <r>
      <rPr>
        <sz val="8"/>
        <rFont val="Arial"/>
        <family val="2"/>
      </rPr>
      <t xml:space="preserve"> (%)   </t>
    </r>
    <r>
      <rPr>
        <b/>
        <sz val="8"/>
        <rFont val="Arial"/>
        <family val="2"/>
      </rPr>
      <t xml:space="preserve">                                             </t>
    </r>
    <r>
      <rPr>
        <sz val="8"/>
        <rFont val="Arial"/>
        <family val="2"/>
      </rPr>
      <t xml:space="preserve"> ([A + 70% C + 70% D - B] / H) x 100</t>
    </r>
  </si>
  <si>
    <r>
      <t>Total Ratio</t>
    </r>
    <r>
      <rPr>
        <sz val="8"/>
        <rFont val="Arial"/>
        <family val="2"/>
      </rPr>
      <t xml:space="preserve"> (%)    </t>
    </r>
    <r>
      <rPr>
        <b/>
        <sz val="8"/>
        <rFont val="Arial"/>
        <family val="2"/>
      </rPr>
      <t xml:space="preserve">                                             </t>
    </r>
    <r>
      <rPr>
        <sz val="8"/>
        <rFont val="Arial"/>
        <family val="2"/>
      </rPr>
      <t>([A + C + D] / H) x 100</t>
    </r>
  </si>
  <si>
    <t>Next page is 120.100</t>
  </si>
  <si>
    <t>120.100</t>
  </si>
  <si>
    <t>LIMAT</t>
  </si>
  <si>
    <t>I) 50% of (Required Margin less Risk Adjustment Net of Registered Reinsurance only)</t>
  </si>
  <si>
    <t>II) Sum of:</t>
  </si>
  <si>
    <t>Amounts due from federally or provincially regulated insurers that are not in arrears, are unencumbered, are under the control of the Chief Agent and that have not been deducted from assets required</t>
  </si>
  <si>
    <t>Less: Tax adjustments and amounts recoverable on surrender related to policy-by-policy negative reserves ceded under unregistered reinsurance (sections 10.2.5 and 10.2.6)</t>
  </si>
  <si>
    <t>75% of Cash Surrender Value Deficiencies taken over all aggregated sets</t>
  </si>
  <si>
    <r>
      <rPr>
        <sz val="8"/>
        <rFont val="Arial"/>
        <family val="2"/>
      </rPr>
      <t>(</t>
    </r>
    <r>
      <rPr>
        <strike/>
        <sz val="8"/>
        <color rgb="FFFF0000"/>
        <rFont val="Arial"/>
        <family val="2"/>
      </rPr>
      <t>D</t>
    </r>
    <r>
      <rPr>
        <sz val="8"/>
        <color rgb="FFFF0000"/>
        <rFont val="Arial"/>
        <family val="2"/>
      </rPr>
      <t>E</t>
    </r>
    <r>
      <rPr>
        <sz val="8"/>
        <rFont val="Arial"/>
        <family val="2"/>
      </rPr>
      <t>)</t>
    </r>
  </si>
  <si>
    <t>Adjustment amount to amortize impact on Assets Required of the net DB pension plan liability</t>
  </si>
  <si>
    <r>
      <rPr>
        <sz val="8"/>
        <rFont val="Arial"/>
        <family val="2"/>
      </rPr>
      <t>(</t>
    </r>
    <r>
      <rPr>
        <strike/>
        <sz val="8"/>
        <color rgb="FFFF0000"/>
        <rFont val="Arial"/>
        <family val="2"/>
      </rPr>
      <t>E</t>
    </r>
    <r>
      <rPr>
        <sz val="8"/>
        <color rgb="FFFF0000"/>
        <rFont val="Arial"/>
        <family val="2"/>
      </rPr>
      <t>F</t>
    </r>
    <r>
      <rPr>
        <sz val="8"/>
        <rFont val="Arial"/>
        <family val="2"/>
      </rPr>
      <t>)</t>
    </r>
  </si>
  <si>
    <t>Right-of-use assets associated with owner-occupied leased properties</t>
  </si>
  <si>
    <r>
      <rPr>
        <sz val="8"/>
        <rFont val="Arial"/>
        <family val="2"/>
      </rPr>
      <t>(</t>
    </r>
    <r>
      <rPr>
        <strike/>
        <sz val="8"/>
        <color rgb="FFFF0000"/>
        <rFont val="Arial"/>
        <family val="2"/>
      </rPr>
      <t>F</t>
    </r>
    <r>
      <rPr>
        <sz val="8"/>
        <color rgb="FFFF0000"/>
        <rFont val="Arial"/>
        <family val="2"/>
      </rPr>
      <t>G</t>
    </r>
    <r>
      <rPr>
        <sz val="8"/>
        <rFont val="Arial"/>
        <family val="2"/>
      </rPr>
      <t>)</t>
    </r>
  </si>
  <si>
    <r>
      <t>Subtotal</t>
    </r>
    <r>
      <rPr>
        <b/>
        <i/>
        <sz val="8"/>
        <rFont val="Arial"/>
        <family val="2"/>
      </rPr>
      <t xml:space="preserve"> </t>
    </r>
    <r>
      <rPr>
        <i/>
        <sz val="8"/>
        <rFont val="Arial"/>
        <family val="2"/>
      </rPr>
      <t xml:space="preserve">(B + C </t>
    </r>
    <r>
      <rPr>
        <i/>
        <strike/>
        <sz val="8"/>
        <color rgb="FFFF0000"/>
        <rFont val="Arial"/>
        <family val="2"/>
      </rPr>
      <t>+</t>
    </r>
    <r>
      <rPr>
        <i/>
        <sz val="8"/>
        <color rgb="FFFF0000"/>
        <rFont val="Arial"/>
        <family val="2"/>
      </rPr>
      <t xml:space="preserve"> -</t>
    </r>
    <r>
      <rPr>
        <i/>
        <sz val="8"/>
        <rFont val="Arial"/>
        <family val="2"/>
      </rPr>
      <t xml:space="preserve"> D + E + F </t>
    </r>
    <r>
      <rPr>
        <i/>
        <sz val="8"/>
        <color rgb="FFFF0000"/>
        <rFont val="Arial"/>
        <family val="2"/>
      </rPr>
      <t>+ G</t>
    </r>
    <r>
      <rPr>
        <i/>
        <sz val="8"/>
        <rFont val="Arial"/>
        <family val="2"/>
      </rPr>
      <t>)</t>
    </r>
  </si>
  <si>
    <r>
      <rPr>
        <sz val="8"/>
        <rFont val="Arial"/>
        <family val="2"/>
      </rPr>
      <t>(</t>
    </r>
    <r>
      <rPr>
        <strike/>
        <sz val="8"/>
        <color rgb="FFFF0000"/>
        <rFont val="Arial"/>
        <family val="2"/>
      </rPr>
      <t>G</t>
    </r>
    <r>
      <rPr>
        <sz val="8"/>
        <color rgb="FFFF0000"/>
        <rFont val="Arial"/>
        <family val="2"/>
      </rPr>
      <t>H</t>
    </r>
    <r>
      <rPr>
        <sz val="8"/>
        <rFont val="Arial"/>
        <family val="2"/>
      </rPr>
      <t>)</t>
    </r>
  </si>
  <si>
    <r>
      <t xml:space="preserve">Other Admitted Assets </t>
    </r>
    <r>
      <rPr>
        <sz val="8"/>
        <rFont val="Arial"/>
        <family val="2"/>
      </rPr>
      <t xml:space="preserve">(Lesser of A or </t>
    </r>
    <r>
      <rPr>
        <strike/>
        <sz val="8"/>
        <color rgb="FFFF0000"/>
        <rFont val="Arial"/>
        <family val="2"/>
      </rPr>
      <t>G</t>
    </r>
    <r>
      <rPr>
        <sz val="8"/>
        <color rgb="FFFF0000"/>
        <rFont val="Arial"/>
        <family val="2"/>
      </rPr>
      <t>H</t>
    </r>
    <r>
      <rPr>
        <sz val="8"/>
        <rFont val="Arial"/>
        <family val="2"/>
      </rPr>
      <t xml:space="preserve">)       </t>
    </r>
    <r>
      <rPr>
        <b/>
        <sz val="8"/>
        <rFont val="Arial"/>
        <family val="2"/>
      </rPr>
      <t xml:space="preserve">                                                                                                        </t>
    </r>
  </si>
  <si>
    <r>
      <rPr>
        <sz val="8"/>
        <rFont val="Arial"/>
        <family val="2"/>
      </rPr>
      <t>(</t>
    </r>
    <r>
      <rPr>
        <strike/>
        <sz val="8"/>
        <color rgb="FFFF0000"/>
        <rFont val="Arial"/>
        <family val="2"/>
      </rPr>
      <t>H</t>
    </r>
    <r>
      <rPr>
        <sz val="8"/>
        <color rgb="FFFF0000"/>
        <rFont val="Arial"/>
        <family val="2"/>
      </rPr>
      <t>I</t>
    </r>
    <r>
      <rPr>
        <sz val="8"/>
        <rFont val="Arial"/>
        <family val="2"/>
      </rPr>
      <t>)</t>
    </r>
  </si>
  <si>
    <t xml:space="preserve">Accumulated net after tax revaluation (losses) in excess of gains on owner-occupied property vested in trust </t>
  </si>
  <si>
    <t xml:space="preserve">Net after tax revaluation gains on owner-occupied property vested in trust </t>
  </si>
  <si>
    <t>Other LIMAT Deductions and Adjustments</t>
  </si>
  <si>
    <t>LIMAT Deductions and Adjustments</t>
  </si>
  <si>
    <r>
      <t>(</t>
    </r>
    <r>
      <rPr>
        <strike/>
        <sz val="8"/>
        <color rgb="FFFF0000"/>
        <rFont val="Arial"/>
        <family val="2"/>
      </rPr>
      <t>I</t>
    </r>
    <r>
      <rPr>
        <sz val="8"/>
        <color rgb="FFFF0000"/>
        <rFont val="Arial"/>
        <family val="2"/>
      </rPr>
      <t>J</t>
    </r>
    <r>
      <rPr>
        <sz val="8"/>
        <rFont val="Arial"/>
        <family val="2"/>
      </rPr>
      <t>)</t>
    </r>
  </si>
  <si>
    <r>
      <t>Vested Assets in Canada</t>
    </r>
    <r>
      <rPr>
        <vertAlign val="superscript"/>
        <sz val="8"/>
        <rFont val="Arial"/>
        <family val="2"/>
      </rPr>
      <t>1</t>
    </r>
  </si>
  <si>
    <r>
      <t>(</t>
    </r>
    <r>
      <rPr>
        <strike/>
        <sz val="8"/>
        <color rgb="FFFF0000"/>
        <rFont val="Arial"/>
        <family val="2"/>
      </rPr>
      <t>J</t>
    </r>
    <r>
      <rPr>
        <sz val="8"/>
        <color rgb="FFFF0000"/>
        <rFont val="Arial"/>
        <family val="2"/>
      </rPr>
      <t>K</t>
    </r>
    <r>
      <rPr>
        <sz val="8"/>
        <rFont val="Arial"/>
        <family val="2"/>
      </rPr>
      <t>)</t>
    </r>
  </si>
  <si>
    <t>Plus: Investment Income due and accrued on Vested Assets in Canada</t>
  </si>
  <si>
    <r>
      <t>(</t>
    </r>
    <r>
      <rPr>
        <strike/>
        <sz val="8"/>
        <color rgb="FFFF0000"/>
        <rFont val="Arial"/>
        <family val="2"/>
      </rPr>
      <t>K</t>
    </r>
    <r>
      <rPr>
        <sz val="8"/>
        <color rgb="FFFF0000"/>
        <rFont val="Arial"/>
        <family val="2"/>
      </rPr>
      <t>L</t>
    </r>
    <r>
      <rPr>
        <sz val="8"/>
        <rFont val="Arial"/>
        <family val="2"/>
      </rPr>
      <t>)</t>
    </r>
  </si>
  <si>
    <r>
      <t>Subtotal (</t>
    </r>
    <r>
      <rPr>
        <i/>
        <strike/>
        <sz val="8"/>
        <color rgb="FFFF0000"/>
        <rFont val="Arial"/>
        <family val="2"/>
      </rPr>
      <t>J +</t>
    </r>
    <r>
      <rPr>
        <i/>
        <sz val="8"/>
        <rFont val="Arial"/>
        <family val="2"/>
      </rPr>
      <t xml:space="preserve">K </t>
    </r>
    <r>
      <rPr>
        <i/>
        <sz val="8"/>
        <color rgb="FFFF0000"/>
        <rFont val="Arial"/>
        <family val="2"/>
      </rPr>
      <t>+ L</t>
    </r>
    <r>
      <rPr>
        <i/>
        <sz val="8"/>
        <rFont val="Arial"/>
        <family val="2"/>
      </rPr>
      <t>)</t>
    </r>
  </si>
  <si>
    <r>
      <t>(</t>
    </r>
    <r>
      <rPr>
        <strike/>
        <sz val="8"/>
        <color rgb="FFFF0000"/>
        <rFont val="Arial"/>
        <family val="2"/>
      </rPr>
      <t>L</t>
    </r>
    <r>
      <rPr>
        <sz val="8"/>
        <color rgb="FFFF0000"/>
        <rFont val="Arial"/>
        <family val="2"/>
      </rPr>
      <t>M</t>
    </r>
    <r>
      <rPr>
        <sz val="8"/>
        <rFont val="Arial"/>
        <family val="2"/>
      </rPr>
      <t>)</t>
    </r>
  </si>
  <si>
    <r>
      <t xml:space="preserve">Assets Available </t>
    </r>
    <r>
      <rPr>
        <sz val="8"/>
        <rFont val="Arial"/>
        <family val="2"/>
      </rPr>
      <t>(</t>
    </r>
    <r>
      <rPr>
        <strike/>
        <sz val="8"/>
        <color rgb="FFFF0000"/>
        <rFont val="Arial"/>
        <family val="2"/>
      </rPr>
      <t>L + H - I</t>
    </r>
    <r>
      <rPr>
        <strike/>
        <sz val="8"/>
        <rFont val="Arial"/>
        <family val="2"/>
      </rPr>
      <t xml:space="preserve"> </t>
    </r>
    <r>
      <rPr>
        <sz val="8"/>
        <color rgb="FFFF0000"/>
        <rFont val="Arial"/>
        <family val="2"/>
      </rPr>
      <t>M + I - J</t>
    </r>
    <r>
      <rPr>
        <sz val="8"/>
        <rFont val="Arial"/>
        <family val="2"/>
      </rPr>
      <t>)</t>
    </r>
  </si>
  <si>
    <r>
      <t>(</t>
    </r>
    <r>
      <rPr>
        <strike/>
        <sz val="8"/>
        <color rgb="FFFF0000"/>
        <rFont val="Arial"/>
        <family val="2"/>
      </rPr>
      <t>M</t>
    </r>
    <r>
      <rPr>
        <sz val="8"/>
        <color rgb="FFFF0000"/>
        <rFont val="Arial"/>
        <family val="2"/>
      </rPr>
      <t>N</t>
    </r>
    <r>
      <rPr>
        <sz val="8"/>
        <rFont val="Arial"/>
        <family val="2"/>
      </rPr>
      <t>)</t>
    </r>
  </si>
  <si>
    <r>
      <t>Insurance contract liabilities</t>
    </r>
    <r>
      <rPr>
        <vertAlign val="superscript"/>
        <sz val="8"/>
        <rFont val="Arial"/>
        <family val="2"/>
      </rPr>
      <t>2</t>
    </r>
    <r>
      <rPr>
        <sz val="8"/>
        <rFont val="Arial"/>
        <family val="2"/>
      </rPr>
      <t>,net of all reinsurance ceded</t>
    </r>
  </si>
  <si>
    <t>Plus:  Policyholder amounts on deposit</t>
  </si>
  <si>
    <t>Plus:  Accounts payable</t>
  </si>
  <si>
    <t>Plus:  Income taxes payable</t>
  </si>
  <si>
    <t>Plus:  The difference between Restated Liabilities for segregated fund guarantees and the Best Estimate Liability for these guarantees, if positive</t>
  </si>
  <si>
    <t>Plus:  Mortgage loans and other real estate encumbrances</t>
  </si>
  <si>
    <t>Plus:  Deferred income tax liabilities</t>
  </si>
  <si>
    <t>Plus:  Other Canadian liabilities</t>
  </si>
  <si>
    <t>Plus:  Negative reserves (Total Tier 1 Deduction / Assets Required (20.600))</t>
  </si>
  <si>
    <r>
      <t xml:space="preserve">Aggregate positive policy liabilities ceded to unregistered reinsurers </t>
    </r>
    <r>
      <rPr>
        <sz val="8"/>
        <color rgb="FFFF0000"/>
        <rFont val="Arial"/>
        <family val="2"/>
      </rPr>
      <t>(section 10.2.1)</t>
    </r>
  </si>
  <si>
    <r>
      <rPr>
        <sz val="8"/>
        <rFont val="Arial"/>
        <family val="2"/>
      </rPr>
      <t xml:space="preserve">Less: </t>
    </r>
    <r>
      <rPr>
        <sz val="8"/>
        <color rgb="FFFF0000"/>
        <rFont val="Arial"/>
        <family val="2"/>
      </rPr>
      <t xml:space="preserve">Credit for reinsurance applied to aggregate positive policy liabilities </t>
    </r>
    <r>
      <rPr>
        <strike/>
        <sz val="8"/>
        <color rgb="FFFF0000"/>
        <rFont val="Arial"/>
        <family val="2"/>
      </rPr>
      <t>LOCs and collateral applied to ceded aggregate liabilities</t>
    </r>
  </si>
  <si>
    <t>Net aggregate positive policy liabilities ceded to unregistered reinsurers</t>
  </si>
  <si>
    <t>Plus: excesses of reinsurance contracts held over direct liabilities (section 10.2.3)</t>
  </si>
  <si>
    <t>Plus:  Cash surrender value deficiencies taken over all aggregated sets</t>
  </si>
  <si>
    <t>Plus:  Net Defined Benefit Pension Plan recognized as a Liability on the branch’s balance sheet net of any associated Deferred Tax Asset</t>
  </si>
  <si>
    <t>Plus:  All contractual service margins that are assets (other than those in respect of segregated fund contracts)</t>
  </si>
  <si>
    <t>Plus:  All contractual service margins that are assets (segregated fund contracts)</t>
  </si>
  <si>
    <t>Less: All contractual service margins that are liabilities (other than those in respect of segregated fund contracts)</t>
  </si>
  <si>
    <t>Less: All contractual service margins that are liabilities (segregated fund contracts)</t>
  </si>
  <si>
    <r>
      <rPr>
        <sz val="8"/>
        <rFont val="Arial"/>
        <family val="2"/>
      </rPr>
      <t>Less:  Agents' debit balances</t>
    </r>
    <r>
      <rPr>
        <sz val="8"/>
        <color rgb="FFFF0000"/>
        <rFont val="Arial"/>
        <family val="2"/>
      </rPr>
      <t xml:space="preserve"> </t>
    </r>
    <r>
      <rPr>
        <strike/>
        <sz val="8"/>
        <color rgb="FFFF0000"/>
        <rFont val="Arial"/>
        <family val="2"/>
      </rPr>
      <t>and outstanding premiums</t>
    </r>
  </si>
  <si>
    <t>Less:  Tax adjustments and amounts recoverable on surrender related to policy-by-policy negative reserves ceded under unregistered reinsurance (sections 10.2.5 and 10.2.6)</t>
  </si>
  <si>
    <r>
      <t>Less:  Amounts due from federally regulated insurers and from registered reinsurers</t>
    </r>
    <r>
      <rPr>
        <vertAlign val="superscript"/>
        <sz val="8"/>
        <rFont val="Arial"/>
        <family val="2"/>
      </rPr>
      <t>2</t>
    </r>
    <r>
      <rPr>
        <sz val="8"/>
        <rFont val="Arial"/>
        <family val="2"/>
      </rPr>
      <t>, that can be legally netted against the actuarial liabilities of the branch and that meet the conditions set out in section 12.2.5 of the LICAT Guideline</t>
    </r>
  </si>
  <si>
    <t>Less:  Volatility adjustment for changes in Cost of Guarantee Liabilities for Participating and Non-Participating products (excluding Segregated Funds)</t>
  </si>
  <si>
    <t>Other Assets Required</t>
  </si>
  <si>
    <t>Assets Required</t>
  </si>
  <si>
    <r>
      <t>(</t>
    </r>
    <r>
      <rPr>
        <strike/>
        <sz val="8"/>
        <color rgb="FFFF0000"/>
        <rFont val="Arial"/>
        <family val="2"/>
      </rPr>
      <t>N</t>
    </r>
    <r>
      <rPr>
        <sz val="8"/>
        <color rgb="FFFF0000"/>
        <rFont val="Arial"/>
        <family val="2"/>
      </rPr>
      <t>O</t>
    </r>
    <r>
      <rPr>
        <sz val="8"/>
        <rFont val="Arial"/>
        <family val="2"/>
      </rPr>
      <t>)</t>
    </r>
  </si>
  <si>
    <r>
      <t xml:space="preserve">Available Margin </t>
    </r>
    <r>
      <rPr>
        <sz val="8"/>
        <rFont val="Arial"/>
        <family val="2"/>
      </rPr>
      <t>(</t>
    </r>
    <r>
      <rPr>
        <strike/>
        <sz val="8"/>
        <color rgb="FFFF0000"/>
        <rFont val="Arial"/>
        <family val="2"/>
      </rPr>
      <t>M -</t>
    </r>
    <r>
      <rPr>
        <sz val="8"/>
        <rFont val="Arial"/>
        <family val="2"/>
      </rPr>
      <t xml:space="preserve"> N</t>
    </r>
    <r>
      <rPr>
        <sz val="8"/>
        <color rgb="FFFF0000"/>
        <rFont val="Arial"/>
        <family val="2"/>
      </rPr>
      <t xml:space="preserve"> - O</t>
    </r>
    <r>
      <rPr>
        <sz val="8"/>
        <rFont val="Arial"/>
        <family val="2"/>
      </rPr>
      <t>)</t>
    </r>
  </si>
  <si>
    <r>
      <rPr>
        <vertAlign val="superscript"/>
        <sz val="8"/>
        <color theme="1"/>
        <rFont val="Arial"/>
        <family val="2"/>
      </rPr>
      <t>1</t>
    </r>
    <r>
      <rPr>
        <sz val="8"/>
        <color theme="1"/>
        <rFont val="Arial"/>
        <family val="2"/>
      </rPr>
      <t xml:space="preserve"> Assets in Canada are assets vested in trust in Canada, as defined in the Insurance Companies Act. </t>
    </r>
  </si>
  <si>
    <r>
      <rPr>
        <vertAlign val="superscript"/>
        <sz val="8"/>
        <rFont val="Arial"/>
        <family val="2"/>
      </rPr>
      <t>2</t>
    </r>
    <r>
      <rPr>
        <sz val="8"/>
        <rFont val="Arial"/>
        <family val="2"/>
      </rPr>
      <t xml:space="preserve"> As Reference section 12.2.5 of the LICAT Guideline. Includes amounts for provisions for policyholder dividends, experience rating refunds, and discretionary participation features, as well as amounts for outstanding claims and adjustment expenses.</t>
    </r>
  </si>
  <si>
    <t>END</t>
  </si>
  <si>
    <t>Credit Risk (A) prior to scalar and smoothing</t>
  </si>
  <si>
    <t>Market Risk (B) prior to scalar and smoothing</t>
  </si>
  <si>
    <t>Insurance Risk (C) prior to scalar and smoothing</t>
  </si>
  <si>
    <r>
      <t xml:space="preserve">Required Capital for Segregated Fund Guarantees Standard Approach </t>
    </r>
    <r>
      <rPr>
        <b/>
        <strike/>
        <sz val="8"/>
        <color rgb="FFFF0000"/>
        <rFont val="Arial"/>
        <family val="2"/>
      </rPr>
      <t>(A+B+C)</t>
    </r>
    <r>
      <rPr>
        <b/>
        <sz val="8"/>
        <color rgb="FFFF0000"/>
        <rFont val="Arial"/>
        <family val="2"/>
      </rPr>
      <t xml:space="preserve"> with scalar and smoothing</t>
    </r>
    <r>
      <rPr>
        <b/>
        <vertAlign val="superscript"/>
        <sz val="8"/>
        <color rgb="FFFF0000"/>
        <rFont val="Arial"/>
        <family val="2"/>
      </rPr>
      <t>1</t>
    </r>
  </si>
  <si>
    <t>Guaranteed Minimum Death Benefit (GMDB) prior to scalar and smoothing</t>
  </si>
  <si>
    <t>Guaranteed Minimum Maturity Benefit (GMMB) prior to scalar and smoothing</t>
  </si>
  <si>
    <t>Guaranteed Minimum Withdrawal Benefit (GMWB) prior to scalar and smoothing</t>
  </si>
  <si>
    <t>Other Products prior to scalar and smoothing</t>
  </si>
  <si>
    <r>
      <t>Required Capital for Segregated Fund Guarantees - Simplified Option with scalar and smoothing</t>
    </r>
    <r>
      <rPr>
        <b/>
        <vertAlign val="superscript"/>
        <sz val="8"/>
        <color rgb="FFFF0000"/>
        <rFont val="Arial"/>
        <family val="2"/>
      </rPr>
      <t>1</t>
    </r>
  </si>
  <si>
    <r>
      <rPr>
        <vertAlign val="superscript"/>
        <sz val="8"/>
        <color rgb="FFFF0000"/>
        <rFont val="Arial"/>
        <family val="2"/>
      </rPr>
      <t>1</t>
    </r>
    <r>
      <rPr>
        <sz val="8"/>
        <color rgb="FFFF0000"/>
        <rFont val="Arial"/>
        <family val="2"/>
      </rPr>
      <t xml:space="preserve"> Includes scalar and smoothing, will not equal to the sum of products above, as the products are prior to scalar and smoothing.</t>
    </r>
  </si>
  <si>
    <r>
      <rPr>
        <vertAlign val="superscript"/>
        <sz val="8"/>
        <color rgb="FFFF0000"/>
        <rFont val="Arial"/>
        <family val="2"/>
      </rPr>
      <t>1</t>
    </r>
    <r>
      <rPr>
        <sz val="8"/>
        <color rgb="FFFF0000"/>
        <rFont val="Arial"/>
        <family val="2"/>
      </rPr>
      <t xml:space="preserve"> Includes scalar and optional smoothing, will not equal to the sum of Credit Risk (A) , Market Risk (B) and Insurance Risk (C) as the components are prior to scalar and smoothing.</t>
    </r>
  </si>
  <si>
    <r>
      <t>Total Tier 2 Addition / Other Admitted Assets                  (</t>
    </r>
    <r>
      <rPr>
        <b/>
        <strike/>
        <sz val="8"/>
        <color rgb="FFFF0000"/>
        <rFont val="Arial"/>
        <family val="2"/>
      </rPr>
      <t>I</t>
    </r>
    <r>
      <rPr>
        <b/>
        <sz val="8"/>
        <rFont val="Arial"/>
        <family val="2"/>
      </rPr>
      <t>F + H - (0.9 x A) + (0.2 x B))</t>
    </r>
    <r>
      <rPr>
        <b/>
        <strike/>
        <sz val="8"/>
        <color rgb="FFFF0000"/>
        <rFont val="Arial"/>
        <family val="2"/>
      </rPr>
      <t>)</t>
    </r>
  </si>
  <si>
    <r>
      <rPr>
        <strike/>
        <sz val="7"/>
        <color rgb="FFFF0000"/>
        <rFont val="Arial"/>
        <family val="2"/>
      </rPr>
      <t xml:space="preserve">2010010185 </t>
    </r>
    <r>
      <rPr>
        <sz val="7"/>
        <color rgb="FFFF0000"/>
        <rFont val="Arial"/>
        <family val="2"/>
      </rPr>
      <t>2010010186</t>
    </r>
  </si>
  <si>
    <t>I hereby confirm that I have read and understand the Life Insurance Capital Adequacy Test guideline and related instructions issued by the Office of the Superintendent of Financial Institutions.  I confirm that this report is:</t>
  </si>
  <si>
    <t>iii) as indicated above, and submitted to OSFI including an attachment (for example, signature, summary of unadjusted errors).</t>
  </si>
  <si>
    <t>iii) as indicated above, and submitted to OSFI including an attachment (for example, signature, auditor's report).</t>
  </si>
  <si>
    <t>Opinion of External Auditor (630 - LICAT / 635 - LIMAT)</t>
  </si>
  <si>
    <t>i) prepared, in all material respects, in accordance with applicable criteria.</t>
  </si>
  <si>
    <t>ii) not prepared, in all material respects, in accordance with applicable criteria.</t>
  </si>
  <si>
    <r>
      <t>Senior Management Attestation</t>
    </r>
    <r>
      <rPr>
        <b/>
        <sz val="12"/>
        <color rgb="FFFF0000"/>
        <rFont val="Arial"/>
        <family val="2"/>
      </rPr>
      <t xml:space="preserve"> (OSFI1034 - LICAT / OSFI1035 - LIMAT)</t>
    </r>
  </si>
  <si>
    <r>
      <t xml:space="preserve">ii) </t>
    </r>
    <r>
      <rPr>
        <strike/>
        <sz val="10"/>
        <rFont val="Arial"/>
        <family val="2"/>
      </rPr>
      <t xml:space="preserve">not accurate or complete, and/or has not been prepared in accordance with the Life Insurance Adequacy Test guideline and related instructions. </t>
    </r>
    <r>
      <rPr>
        <sz val="10"/>
        <color rgb="FFFF0000"/>
        <rFont val="Arial"/>
        <family val="2"/>
      </rPr>
      <t>submitted to OSFI but I am unable to attest that they are prepared in accordance with the Life Insurance Adequacy Test guideline and related instructions.</t>
    </r>
  </si>
  <si>
    <r>
      <t>Opinion of Internal Auditor</t>
    </r>
    <r>
      <rPr>
        <sz val="8"/>
        <rFont val="Arial"/>
        <family val="2"/>
      </rPr>
      <t xml:space="preserve"> </t>
    </r>
    <r>
      <rPr>
        <b/>
        <sz val="7"/>
        <rFont val="Arial"/>
        <family val="2"/>
      </rPr>
      <t>(to be signed at a minimum once every three years)</t>
    </r>
    <r>
      <rPr>
        <b/>
        <sz val="12"/>
        <color rgb="FFFF0000"/>
        <rFont val="Arial"/>
        <family val="2"/>
      </rPr>
      <t xml:space="preserve"> (OSFI1039 - LICAT / OSFI1040 - LIMAT)</t>
    </r>
  </si>
  <si>
    <r>
      <t>(Please insert an 'X' in the cell to the left of the statement</t>
    </r>
    <r>
      <rPr>
        <i/>
        <sz val="9"/>
        <color rgb="FFFF0000"/>
        <rFont val="Arial"/>
        <family val="2"/>
      </rPr>
      <t>(s)</t>
    </r>
    <r>
      <rPr>
        <i/>
        <sz val="9"/>
        <rFont val="Arial"/>
        <family val="2"/>
      </rPr>
      <t xml:space="preserve"> you are attesting below. </t>
    </r>
    <r>
      <rPr>
        <i/>
        <sz val="9"/>
        <color rgb="FFFF0000"/>
        <rFont val="Arial"/>
        <family val="2"/>
      </rPr>
      <t>Select either (i) or (ii), and (iii).</t>
    </r>
    <r>
      <rPr>
        <i/>
        <strike/>
        <sz val="9"/>
        <color rgb="FFFF0000"/>
        <rFont val="Arial"/>
        <family val="2"/>
      </rPr>
      <t xml:space="preserve"> as applicable.</t>
    </r>
    <r>
      <rPr>
        <i/>
        <sz val="9"/>
        <color rgb="FFFF0000"/>
        <rFont val="Arial"/>
        <family val="2"/>
      </rPr>
      <t>)</t>
    </r>
  </si>
  <si>
    <r>
      <rPr>
        <strike/>
        <sz val="10"/>
        <rFont val="Arial"/>
        <family val="2"/>
      </rPr>
      <t xml:space="preserve">I  </t>
    </r>
    <r>
      <rPr>
        <sz val="10"/>
        <color rgb="FFFF0000"/>
        <rFont val="Arial"/>
        <family val="2"/>
      </rPr>
      <t xml:space="preserve">Internal Audit or their delegate </t>
    </r>
    <r>
      <rPr>
        <sz val="10"/>
        <rFont val="Arial"/>
        <family val="2"/>
      </rPr>
      <t>have reviewed the effectiveness of the processes and internal controls in place for the Life Insurance Capital Adequacy Test report including the related systems and models.</t>
    </r>
    <r>
      <rPr>
        <sz val="10"/>
        <color rgb="FFFF0000"/>
        <rFont val="Arial"/>
        <family val="2"/>
      </rPr>
      <t xml:space="preserve"> </t>
    </r>
    <r>
      <rPr>
        <strike/>
        <sz val="10"/>
        <color rgb="FFFF0000"/>
        <rFont val="Arial"/>
        <family val="2"/>
      </rPr>
      <t>In my the auditor's</t>
    </r>
    <r>
      <rPr>
        <sz val="10"/>
        <rFont val="Arial"/>
        <family val="2"/>
      </rPr>
      <t xml:space="preserve"> </t>
    </r>
    <r>
      <rPr>
        <strike/>
        <sz val="10"/>
        <color rgb="FFFF0000"/>
        <rFont val="Arial"/>
        <family val="2"/>
      </rPr>
      <t>opinion</t>
    </r>
    <r>
      <rPr>
        <strike/>
        <sz val="10"/>
        <color rgb="FF00B050"/>
        <rFont val="Arial"/>
        <family val="2"/>
      </rPr>
      <t>,</t>
    </r>
    <r>
      <rPr>
        <sz val="10"/>
        <rFont val="Arial"/>
        <family val="2"/>
      </rPr>
      <t xml:space="preserve"> </t>
    </r>
    <r>
      <rPr>
        <sz val="10"/>
        <color rgb="FFFF0000"/>
        <rFont val="Arial"/>
        <family val="2"/>
      </rPr>
      <t xml:space="preserve">Based on that review, </t>
    </r>
    <r>
      <rPr>
        <sz val="10"/>
        <rFont val="Arial"/>
        <family val="2"/>
      </rPr>
      <t>the processes and internal controls as at ________________ are:</t>
    </r>
  </si>
  <si>
    <r>
      <t>(Please insert an 'X' in the cell to the left of the statement</t>
    </r>
    <r>
      <rPr>
        <i/>
        <sz val="9"/>
        <color rgb="FFFF0000"/>
        <rFont val="Arial"/>
        <family val="2"/>
      </rPr>
      <t>(s)</t>
    </r>
    <r>
      <rPr>
        <i/>
        <sz val="9"/>
        <rFont val="Arial"/>
        <family val="2"/>
      </rPr>
      <t xml:space="preserve"> you are attesting below. </t>
    </r>
    <r>
      <rPr>
        <i/>
        <sz val="9"/>
        <color rgb="FFFF0000"/>
        <rFont val="Arial"/>
        <family val="2"/>
      </rPr>
      <t xml:space="preserve">Select either (i) or (ii), and (iii). </t>
    </r>
    <r>
      <rPr>
        <i/>
        <strike/>
        <sz val="9"/>
        <color rgb="FFFF0000"/>
        <rFont val="Arial"/>
        <family val="2"/>
      </rPr>
      <t>as applicable.</t>
    </r>
    <r>
      <rPr>
        <i/>
        <sz val="9"/>
        <color rgb="FFFF0000"/>
        <rFont val="Arial"/>
        <family val="2"/>
      </rPr>
      <t>)</t>
    </r>
  </si>
  <si>
    <r>
      <t xml:space="preserve">Reasonable assurance was obtained as to whether the subject matter information is free from material misstatement. In </t>
    </r>
    <r>
      <rPr>
        <strike/>
        <sz val="10"/>
        <color rgb="FFFF0000"/>
        <rFont val="Arial"/>
        <family val="2"/>
      </rPr>
      <t>our</t>
    </r>
    <r>
      <rPr>
        <sz val="10"/>
        <color rgb="FFFF0000"/>
        <rFont val="Arial"/>
        <family val="2"/>
      </rPr>
      <t xml:space="preserve"> the external auditor's opinion, the subject matter information as at _____ is:
</t>
    </r>
    <r>
      <rPr>
        <i/>
        <sz val="9"/>
        <color rgb="FFFF0000"/>
        <rFont val="Arial"/>
        <family val="2"/>
      </rPr>
      <t xml:space="preserve">
(Please insert an 'X' in the cell to the left of the statement(s) you are attesting below. Select either (i) or (ii), and (iii). </t>
    </r>
    <r>
      <rPr>
        <i/>
        <strike/>
        <sz val="9"/>
        <color rgb="FFFF0000"/>
        <rFont val="Arial"/>
        <family val="2"/>
      </rPr>
      <t>as applicable.</t>
    </r>
    <r>
      <rPr>
        <i/>
        <sz val="9"/>
        <color rgb="FFFF0000"/>
        <rFont val="Arial"/>
        <family val="2"/>
      </rPr>
      <t xml:space="preserve">)
</t>
    </r>
  </si>
  <si>
    <t>LICAT LCQ Quarterly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</si>
</sst>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_(* \(#,##0.00\);_(* &quot;-&quot;??_);_(@_)"/>
    <numFmt numFmtId="164" formatCode="_-&quot;$&quot;* #,##0.00_-;\-&quot;$&quot;* #,##0.00_-;_-&quot;$&quot;* &quot;-&quot;??_-;_-@_-"/>
    <numFmt numFmtId="165" formatCode="_-* #,##0.00_-;\-* #,##0.00_-;_-* &quot;-&quot;??_-;_-@_-"/>
    <numFmt numFmtId="166" formatCode="General_)"/>
    <numFmt numFmtId="167" formatCode="#,##0.000;\-#,##0.000"/>
    <numFmt numFmtId="168" formatCode="0.0%"/>
    <numFmt numFmtId="169" formatCode="#,##0;\(#,##0\)"/>
    <numFmt numFmtId="170" formatCode="_(* #,##0_);_(* \(#,##0\);_(* &quot;-&quot;??_);_(@_)"/>
    <numFmt numFmtId="171" formatCode="_-[$€-2]* #,##0.00_-;\-[$€-2]* #,##0.00_-;_-[$€-2]* &quot;-&quot;??_-"/>
    <numFmt numFmtId="172" formatCode="#,##0.0_);\(#,##0.0\)"/>
    <numFmt numFmtId="173" formatCode="0.00_);\(0.00\)"/>
    <numFmt numFmtId="174" formatCode="0.0000_);\(0.0000\)"/>
    <numFmt numFmtId="175" formatCode="\[0\]"/>
    <numFmt numFmtId="176" formatCode="#,##0.0000_);\(#,##0.0000\)"/>
    <numFmt numFmtId="177" formatCode="_-&quot;$&quot;* #,##0_-;\-&quot;$&quot;* #,##0_-;_-&quot;$&quot;* &quot;-&quot;??_-;_-@_-"/>
  </numFmts>
  <fonts count="108">
    <font>
      <sz val="11"/>
      <color theme="1"/>
      <name val="Calibri"/>
      <family val="2"/>
      <scheme val="minor"/>
    </font>
    <font>
      <sz val="11"/>
      <color theme="1"/>
      <name val="Calibri"/>
      <family val="2"/>
      <scheme val="minor"/>
    </font>
    <font>
      <sz val="11"/>
      <color rgb="FF9C0006"/>
      <name val="Calibri"/>
      <family val="2"/>
      <scheme val="minor"/>
    </font>
    <font>
      <b/>
      <sz val="11"/>
      <color theme="1"/>
      <name val="Calibri"/>
      <family val="2"/>
      <scheme val="minor"/>
    </font>
    <font>
      <sz val="10"/>
      <name val="Helv"/>
    </font>
    <font>
      <sz val="10"/>
      <name val="Arial"/>
      <family val="2"/>
    </font>
    <font>
      <b/>
      <sz val="12"/>
      <name val="Arial"/>
      <family val="2"/>
    </font>
    <font>
      <b/>
      <sz val="10"/>
      <name val="Arial"/>
      <family val="2"/>
    </font>
    <font>
      <sz val="10"/>
      <color indexed="12"/>
      <name val="Arial"/>
      <family val="2"/>
    </font>
    <font>
      <sz val="8"/>
      <name val="Arial"/>
      <family val="2"/>
    </font>
    <font>
      <sz val="12"/>
      <name val="Arial"/>
      <family val="2"/>
    </font>
    <font>
      <sz val="11"/>
      <color theme="1"/>
      <name val="Arial"/>
      <family val="2"/>
    </font>
    <font>
      <sz val="8"/>
      <color theme="1"/>
      <name val="Arial"/>
      <family val="2"/>
    </font>
    <font>
      <b/>
      <sz val="14"/>
      <color theme="1"/>
      <name val="Arial"/>
      <family val="2"/>
    </font>
    <font>
      <sz val="8"/>
      <color indexed="8"/>
      <name val="Arial"/>
      <family val="2"/>
    </font>
    <font>
      <b/>
      <sz val="8"/>
      <color theme="1"/>
      <name val="Arial"/>
      <family val="2"/>
    </font>
    <font>
      <b/>
      <sz val="8"/>
      <name val="Arial"/>
      <family val="2"/>
    </font>
    <font>
      <sz val="7"/>
      <name val="Arial"/>
      <family val="2"/>
    </font>
    <font>
      <b/>
      <i/>
      <sz val="8"/>
      <name val="Arial"/>
      <family val="2"/>
    </font>
    <font>
      <i/>
      <sz val="8"/>
      <color theme="1"/>
      <name val="Arial"/>
      <family val="2"/>
    </font>
    <font>
      <vertAlign val="superscript"/>
      <sz val="8"/>
      <color theme="1"/>
      <name val="Arial"/>
      <family val="2"/>
    </font>
    <font>
      <vertAlign val="superscript"/>
      <sz val="8"/>
      <name val="Arial"/>
      <family val="2"/>
    </font>
    <font>
      <i/>
      <sz val="8"/>
      <name val="Arial"/>
      <family val="2"/>
    </font>
    <font>
      <b/>
      <sz val="14"/>
      <name val="Arial"/>
      <family val="2"/>
    </font>
    <font>
      <b/>
      <i/>
      <sz val="11"/>
      <color theme="1"/>
      <name val="Arial"/>
      <family val="2"/>
    </font>
    <font>
      <sz val="7"/>
      <color theme="1"/>
      <name val="Arial"/>
      <family val="2"/>
    </font>
    <font>
      <sz val="11"/>
      <color indexed="8"/>
      <name val="Calibri"/>
      <family val="2"/>
    </font>
    <font>
      <sz val="11"/>
      <color indexed="9"/>
      <name val="Calibri"/>
      <family val="2"/>
    </font>
    <font>
      <sz val="8"/>
      <name val="Garamond"/>
      <family val="1"/>
    </font>
    <font>
      <sz val="12"/>
      <name val="Frutiger 45 Light"/>
      <family val="2"/>
    </font>
    <font>
      <b/>
      <sz val="11"/>
      <color indexed="52"/>
      <name val="Calibri"/>
      <family val="2"/>
    </font>
    <font>
      <i/>
      <sz val="12"/>
      <name val="Frutiger 45 Light"/>
      <family val="2"/>
    </font>
    <font>
      <b/>
      <sz val="11"/>
      <color indexed="9"/>
      <name val="Calibri"/>
      <family val="2"/>
    </font>
    <font>
      <i/>
      <sz val="11"/>
      <color indexed="23"/>
      <name val="Calibri"/>
      <family val="2"/>
    </font>
    <font>
      <sz val="7"/>
      <name val="Helv"/>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SWISS"/>
    </font>
    <font>
      <sz val="8"/>
      <color theme="1"/>
      <name val="Arial Narrow"/>
      <family val="2"/>
    </font>
    <font>
      <sz val="11"/>
      <color indexed="62"/>
      <name val="Calibri"/>
      <family val="2"/>
    </font>
    <font>
      <u/>
      <sz val="10"/>
      <color theme="10"/>
      <name val="Arial"/>
      <family val="2"/>
    </font>
    <font>
      <u/>
      <sz val="10"/>
      <color indexed="12"/>
      <name val="Arial"/>
      <family val="2"/>
    </font>
    <font>
      <sz val="11"/>
      <color indexed="52"/>
      <name val="Calibri"/>
      <family val="2"/>
    </font>
    <font>
      <b/>
      <sz val="14"/>
      <name val="Frutiger 87ExtraBlackCn"/>
      <family val="2"/>
    </font>
    <font>
      <sz val="11"/>
      <color indexed="60"/>
      <name val="Calibri"/>
      <family val="2"/>
    </font>
    <font>
      <sz val="10"/>
      <name val="MS Sans Serif"/>
      <family val="2"/>
    </font>
    <font>
      <sz val="10"/>
      <name val="Times New Roman"/>
      <family val="1"/>
    </font>
    <font>
      <b/>
      <i/>
      <sz val="12"/>
      <name val="Frutiger 45 Light"/>
      <family val="2"/>
    </font>
    <font>
      <b/>
      <sz val="11"/>
      <color indexed="63"/>
      <name val="Calibri"/>
      <family val="2"/>
    </font>
    <font>
      <sz val="12"/>
      <name val="Helv"/>
    </font>
    <font>
      <b/>
      <sz val="12"/>
      <name val="Frutiger 45 Light"/>
      <family val="2"/>
    </font>
    <font>
      <b/>
      <sz val="18"/>
      <color indexed="56"/>
      <name val="Cambria"/>
      <family val="2"/>
    </font>
    <font>
      <b/>
      <sz val="11"/>
      <color indexed="8"/>
      <name val="Calibri"/>
      <family val="2"/>
    </font>
    <font>
      <sz val="10"/>
      <name val="Frutiger"/>
    </font>
    <font>
      <sz val="11"/>
      <color indexed="10"/>
      <name val="Calibri"/>
      <family val="2"/>
    </font>
    <font>
      <strike/>
      <sz val="8"/>
      <name val="Arial"/>
      <family val="2"/>
    </font>
    <font>
      <sz val="8"/>
      <color rgb="FFFF0000"/>
      <name val="Arial"/>
      <family val="2"/>
    </font>
    <font>
      <b/>
      <strike/>
      <sz val="8"/>
      <name val="Arial"/>
      <family val="2"/>
    </font>
    <font>
      <sz val="11"/>
      <name val="Arial"/>
      <family val="2"/>
    </font>
    <font>
      <b/>
      <strike/>
      <sz val="8"/>
      <color theme="1"/>
      <name val="Arial"/>
      <family val="2"/>
    </font>
    <font>
      <i/>
      <strike/>
      <sz val="8"/>
      <color theme="1"/>
      <name val="Arial"/>
      <family val="2"/>
    </font>
    <font>
      <b/>
      <vertAlign val="superscript"/>
      <sz val="8"/>
      <color theme="1"/>
      <name val="Arial"/>
      <family val="2"/>
    </font>
    <font>
      <b/>
      <sz val="11"/>
      <name val="Arial"/>
      <family val="2"/>
    </font>
    <font>
      <b/>
      <sz val="18"/>
      <name val="Arial"/>
      <family val="2"/>
    </font>
    <font>
      <sz val="11"/>
      <name val="Calibri"/>
      <family val="2"/>
      <scheme val="minor"/>
    </font>
    <font>
      <b/>
      <sz val="7"/>
      <name val="Arial"/>
      <family val="2"/>
    </font>
    <font>
      <i/>
      <sz val="10"/>
      <name val="Arial"/>
      <family val="2"/>
    </font>
    <font>
      <b/>
      <vertAlign val="superscript"/>
      <sz val="12"/>
      <name val="Arial"/>
      <family val="2"/>
    </font>
    <font>
      <sz val="10"/>
      <color rgb="FFFF0000"/>
      <name val="Arial"/>
      <family val="2"/>
    </font>
    <font>
      <b/>
      <sz val="8"/>
      <color rgb="FF00B0F0"/>
      <name val="Arial"/>
      <family val="2"/>
    </font>
    <font>
      <b/>
      <sz val="10"/>
      <color rgb="FFFF0000"/>
      <name val="Arial"/>
      <family val="2"/>
    </font>
    <font>
      <sz val="10"/>
      <color rgb="FF7030A0"/>
      <name val="Arial"/>
      <family val="2"/>
    </font>
    <font>
      <sz val="8"/>
      <color rgb="FFFFFF00"/>
      <name val="Arial"/>
      <family val="2"/>
    </font>
    <font>
      <sz val="8"/>
      <color rgb="FF7030A0"/>
      <name val="Arial"/>
      <family val="2"/>
    </font>
    <font>
      <b/>
      <sz val="8"/>
      <color rgb="FFFF0000"/>
      <name val="Arial"/>
      <family val="2"/>
    </font>
    <font>
      <b/>
      <strike/>
      <sz val="8"/>
      <color rgb="FFFF0000"/>
      <name val="Arial"/>
      <family val="2"/>
    </font>
    <font>
      <b/>
      <sz val="16"/>
      <name val="Arial"/>
      <family val="2"/>
    </font>
    <font>
      <strike/>
      <sz val="12"/>
      <name val="Arial"/>
      <family val="2"/>
    </font>
    <font>
      <sz val="7"/>
      <color rgb="FFFF0000"/>
      <name val="Arial"/>
      <family val="2"/>
    </font>
    <font>
      <strike/>
      <sz val="10"/>
      <name val="Arial"/>
      <family val="2"/>
    </font>
    <font>
      <strike/>
      <sz val="8"/>
      <color rgb="FFFF0000"/>
      <name val="Arial"/>
      <family val="2"/>
    </font>
    <font>
      <sz val="12"/>
      <color rgb="FFFF0000"/>
      <name val="Arial"/>
      <family val="2"/>
    </font>
    <font>
      <vertAlign val="superscript"/>
      <sz val="8"/>
      <color rgb="FFFF0000"/>
      <name val="Arial"/>
      <family val="2"/>
    </font>
    <font>
      <i/>
      <sz val="8"/>
      <color rgb="FFFF0000"/>
      <name val="Arial"/>
      <family val="2"/>
    </font>
    <font>
      <i/>
      <strike/>
      <sz val="8"/>
      <name val="Arial"/>
      <family val="2"/>
    </font>
    <font>
      <strike/>
      <sz val="7"/>
      <name val="Arial"/>
      <family val="2"/>
    </font>
    <font>
      <strike/>
      <sz val="8"/>
      <color theme="1"/>
      <name val="Arial"/>
      <family val="2"/>
    </font>
    <font>
      <sz val="11"/>
      <color rgb="FFFF0000"/>
      <name val="Arial"/>
      <family val="2"/>
    </font>
    <font>
      <b/>
      <sz val="12"/>
      <color rgb="FFFF0000"/>
      <name val="Arial"/>
      <family val="2"/>
    </font>
    <font>
      <b/>
      <sz val="11"/>
      <color rgb="FFFF0000"/>
      <name val="Arial"/>
      <family val="2"/>
    </font>
    <font>
      <b/>
      <sz val="14"/>
      <color rgb="FFFF0000"/>
      <name val="Arial"/>
      <family val="2"/>
    </font>
    <font>
      <i/>
      <strike/>
      <sz val="8"/>
      <color rgb="FFFF0000"/>
      <name val="Arial"/>
      <family val="2"/>
    </font>
    <font>
      <b/>
      <vertAlign val="superscript"/>
      <sz val="14"/>
      <name val="Arial"/>
      <family val="2"/>
    </font>
    <font>
      <b/>
      <vertAlign val="superscript"/>
      <sz val="8"/>
      <name val="Arial"/>
      <family val="2"/>
    </font>
    <font>
      <vertAlign val="subscript"/>
      <sz val="8"/>
      <name val="Arial"/>
      <family val="2"/>
    </font>
    <font>
      <b/>
      <strike/>
      <sz val="12"/>
      <color rgb="FFFF0000"/>
      <name val="Arial"/>
      <family val="2"/>
    </font>
    <font>
      <b/>
      <strike/>
      <sz val="7"/>
      <color rgb="FFFF0000"/>
      <name val="Arial"/>
      <family val="2"/>
    </font>
    <font>
      <b/>
      <vertAlign val="superscript"/>
      <sz val="8"/>
      <color rgb="FFFF0000"/>
      <name val="Arial"/>
      <family val="2"/>
    </font>
    <font>
      <i/>
      <sz val="9"/>
      <name val="Arial"/>
      <family val="2"/>
    </font>
    <font>
      <strike/>
      <sz val="7"/>
      <color rgb="FFFF0000"/>
      <name val="Arial"/>
      <family val="2"/>
    </font>
    <font>
      <sz val="11"/>
      <color rgb="FFFF0000"/>
      <name val="Calibri"/>
      <family val="2"/>
      <scheme val="minor"/>
    </font>
    <font>
      <i/>
      <sz val="9"/>
      <color rgb="FFFF0000"/>
      <name val="Arial"/>
      <family val="2"/>
    </font>
    <font>
      <strike/>
      <sz val="10"/>
      <color rgb="FF00B050"/>
      <name val="Arial"/>
      <family val="2"/>
    </font>
    <font>
      <i/>
      <sz val="10"/>
      <color rgb="FFFF0000"/>
      <name val="Arial"/>
      <family val="2"/>
    </font>
    <font>
      <i/>
      <strike/>
      <sz val="9"/>
      <color rgb="FFFF0000"/>
      <name val="Arial"/>
      <family val="2"/>
    </font>
    <font>
      <strike/>
      <sz val="10"/>
      <color rgb="FFFF0000"/>
      <name val="Arial"/>
      <family val="2"/>
    </font>
  </fonts>
  <fills count="40">
    <fill>
      <patternFill patternType="none"/>
    </fill>
    <fill>
      <patternFill patternType="gray125"/>
    </fill>
    <fill>
      <patternFill patternType="solid">
        <fgColor rgb="FFFFC7CE"/>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1"/>
        <bgColor indexed="64"/>
      </patternFill>
    </fill>
    <fill>
      <patternFill patternType="solid">
        <fgColor indexed="45"/>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00B0F0"/>
        <bgColor indexed="64"/>
      </patternFill>
    </fill>
    <fill>
      <patternFill patternType="solid">
        <fgColor rgb="FFD8CEB8"/>
        <bgColor indexed="64"/>
      </patternFill>
    </fill>
    <fill>
      <patternFill patternType="solid">
        <fgColor rgb="FFB17ED8"/>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s>
  <borders count="45">
    <border>
      <left/>
      <right/>
      <top/>
      <bottom/>
      <diagonal/>
    </border>
    <border>
      <left/>
      <right/>
      <top/>
      <bottom style="thin">
        <color indexed="64"/>
      </bottom>
      <diagonal/>
    </border>
    <border>
      <left/>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style="thin">
        <color indexed="64"/>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thin">
        <color indexed="8"/>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left>
      <right style="thin">
        <color indexed="64"/>
      </right>
      <top style="thin">
        <color indexed="64"/>
      </top>
      <bottom style="thin">
        <color indexed="64"/>
      </bottom>
      <diagonal/>
    </border>
    <border>
      <left style="thin">
        <color theme="0"/>
      </left>
      <right style="thin">
        <color indexed="64"/>
      </right>
      <top/>
      <bottom/>
      <diagonal/>
    </border>
    <border>
      <left style="thin">
        <color theme="0"/>
      </left>
      <right style="thin">
        <color indexed="64"/>
      </right>
      <top/>
      <bottom style="thin">
        <color indexed="64"/>
      </bottom>
      <diagonal/>
    </border>
    <border>
      <left/>
      <right/>
      <top/>
      <bottom style="thin">
        <color rgb="FF000000"/>
      </bottom>
      <diagonal/>
    </border>
    <border>
      <left/>
      <right/>
      <top style="thin">
        <color rgb="FF000000"/>
      </top>
      <bottom/>
      <diagonal/>
    </border>
  </borders>
  <cellStyleXfs count="158">
    <xf numFmtId="0" fontId="0" fillId="0" borderId="0"/>
    <xf numFmtId="9" fontId="1" fillId="0" borderId="0" applyFont="0" applyFill="0" applyBorder="0" applyAlignment="0" applyProtection="0"/>
    <xf numFmtId="0" fontId="4" fillId="0" borderId="0"/>
    <xf numFmtId="166" fontId="10" fillId="0" borderId="0"/>
    <xf numFmtId="0" fontId="5" fillId="0" borderId="0"/>
    <xf numFmtId="166" fontId="4" fillId="0" borderId="0"/>
    <xf numFmtId="43" fontId="5" fillId="0" borderId="0" applyFont="0" applyFill="0" applyBorder="0" applyAlignment="0" applyProtection="0"/>
    <xf numFmtId="166" fontId="4" fillId="0" borderId="0"/>
    <xf numFmtId="166" fontId="4" fillId="0" borderId="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7"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7" fillId="14"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8" fillId="0" borderId="13">
      <alignment horizontal="center"/>
    </xf>
    <xf numFmtId="0" fontId="29" fillId="0" borderId="1">
      <alignment horizontal="left" wrapText="1" indent="2"/>
    </xf>
    <xf numFmtId="0" fontId="2" fillId="2" borderId="0" applyNumberFormat="0" applyBorder="0" applyAlignment="0" applyProtection="0"/>
    <xf numFmtId="0" fontId="30" fillId="22" borderId="18" applyNumberFormat="0" applyAlignment="0" applyProtection="0"/>
    <xf numFmtId="0" fontId="31" fillId="0" borderId="0">
      <alignment wrapText="1"/>
    </xf>
    <xf numFmtId="0" fontId="32" fillId="23" borderId="19"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164" fontId="1" fillId="0" borderId="0" applyFont="0" applyFill="0" applyBorder="0" applyAlignment="0" applyProtection="0"/>
    <xf numFmtId="171" fontId="5" fillId="0" borderId="0" applyFont="0" applyFill="0" applyBorder="0" applyAlignment="0" applyProtection="0"/>
    <xf numFmtId="0" fontId="33" fillId="0" borderId="0" applyNumberFormat="0" applyFill="0" applyBorder="0" applyAlignment="0" applyProtection="0"/>
    <xf numFmtId="37" fontId="17" fillId="24" borderId="13">
      <alignment horizontal="right"/>
    </xf>
    <xf numFmtId="37" fontId="17" fillId="24" borderId="13">
      <alignment horizontal="right"/>
    </xf>
    <xf numFmtId="172" fontId="17" fillId="24" borderId="13">
      <alignment horizontal="right"/>
    </xf>
    <xf numFmtId="172" fontId="17" fillId="24" borderId="13">
      <alignment horizontal="right"/>
    </xf>
    <xf numFmtId="173" fontId="17" fillId="24" borderId="13">
      <alignment horizontal="right"/>
    </xf>
    <xf numFmtId="173" fontId="17" fillId="24" borderId="13">
      <alignment horizontal="right"/>
    </xf>
    <xf numFmtId="174" fontId="17" fillId="24" borderId="13">
      <alignment horizontal="right"/>
    </xf>
    <xf numFmtId="174" fontId="17" fillId="24" borderId="13">
      <alignment horizontal="right"/>
    </xf>
    <xf numFmtId="37" fontId="17" fillId="25" borderId="13">
      <alignment horizontal="right"/>
    </xf>
    <xf numFmtId="37" fontId="17" fillId="25" borderId="13">
      <alignment horizontal="right"/>
    </xf>
    <xf numFmtId="166" fontId="34" fillId="0" borderId="20"/>
    <xf numFmtId="0" fontId="35" fillId="6" borderId="0" applyNumberFormat="0" applyBorder="0" applyAlignment="0" applyProtection="0"/>
    <xf numFmtId="0" fontId="36" fillId="0" borderId="21" applyNumberFormat="0" applyFill="0" applyAlignment="0" applyProtection="0"/>
    <xf numFmtId="0" fontId="37" fillId="0" borderId="22" applyNumberFormat="0" applyFill="0" applyAlignment="0" applyProtection="0"/>
    <xf numFmtId="0" fontId="38" fillId="0" borderId="23"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alignment vertical="top"/>
      <protection locked="0"/>
    </xf>
    <xf numFmtId="175" fontId="40" fillId="26" borderId="0" applyBorder="0">
      <alignment horizontal="center" vertical="center"/>
    </xf>
    <xf numFmtId="10" fontId="12" fillId="27" borderId="0" applyBorder="0">
      <alignment horizontal="center" vertical="center"/>
    </xf>
    <xf numFmtId="0" fontId="41" fillId="9" borderId="18" applyNumberFormat="0" applyAlignment="0" applyProtection="0"/>
    <xf numFmtId="37" fontId="17" fillId="0" borderId="13">
      <alignment horizontal="right"/>
      <protection locked="0"/>
    </xf>
    <xf numFmtId="37" fontId="17" fillId="0" borderId="13">
      <alignment horizontal="right"/>
      <protection locked="0"/>
    </xf>
    <xf numFmtId="172" fontId="17" fillId="0" borderId="13">
      <alignment horizontal="right"/>
      <protection locked="0"/>
    </xf>
    <xf numFmtId="172" fontId="17" fillId="0" borderId="13">
      <alignment horizontal="right"/>
      <protection locked="0"/>
    </xf>
    <xf numFmtId="39" fontId="17" fillId="0" borderId="13">
      <alignment horizontal="right"/>
      <protection locked="0"/>
    </xf>
    <xf numFmtId="39" fontId="17" fillId="0" borderId="13">
      <alignment horizontal="right"/>
      <protection locked="0"/>
    </xf>
    <xf numFmtId="176" fontId="17" fillId="0" borderId="13">
      <alignment horizontal="right"/>
      <protection locked="0"/>
    </xf>
    <xf numFmtId="176" fontId="17" fillId="0" borderId="13">
      <alignment horizontal="right"/>
      <protection locked="0"/>
    </xf>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0" borderId="24" applyNumberFormat="0" applyFill="0" applyAlignment="0" applyProtection="0"/>
    <xf numFmtId="0" fontId="45" fillId="0" borderId="0"/>
    <xf numFmtId="0" fontId="46" fillId="28" borderId="0" applyNumberFormat="0" applyBorder="0" applyAlignment="0" applyProtection="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47" fillId="0" borderId="0"/>
    <xf numFmtId="0" fontId="47" fillId="0" borderId="0"/>
    <xf numFmtId="0" fontId="5" fillId="0" borderId="0"/>
    <xf numFmtId="0" fontId="5" fillId="0" borderId="0"/>
    <xf numFmtId="0" fontId="5" fillId="0" borderId="0"/>
    <xf numFmtId="0" fontId="11" fillId="0" borderId="0"/>
    <xf numFmtId="0" fontId="5" fillId="0" borderId="0"/>
    <xf numFmtId="0" fontId="5" fillId="0" borderId="0"/>
    <xf numFmtId="0" fontId="5" fillId="0" borderId="0"/>
    <xf numFmtId="0" fontId="48" fillId="0" borderId="0"/>
    <xf numFmtId="0" fontId="5" fillId="0" borderId="0"/>
    <xf numFmtId="0" fontId="5" fillId="0" borderId="0"/>
    <xf numFmtId="0" fontId="5" fillId="0" borderId="0"/>
    <xf numFmtId="0" fontId="5" fillId="0" borderId="0"/>
    <xf numFmtId="0" fontId="5" fillId="0" borderId="0"/>
    <xf numFmtId="0" fontId="48" fillId="0" borderId="0"/>
    <xf numFmtId="0" fontId="1" fillId="0" borderId="0"/>
    <xf numFmtId="0" fontId="5" fillId="0" borderId="0"/>
    <xf numFmtId="0" fontId="5" fillId="0" borderId="0"/>
    <xf numFmtId="0" fontId="1" fillId="0" borderId="0"/>
    <xf numFmtId="0" fontId="5" fillId="0" borderId="0"/>
    <xf numFmtId="0" fontId="5" fillId="0" borderId="0"/>
    <xf numFmtId="0" fontId="48" fillId="0" borderId="0"/>
    <xf numFmtId="0" fontId="5" fillId="0" borderId="0"/>
    <xf numFmtId="0" fontId="5" fillId="0" borderId="0"/>
    <xf numFmtId="0" fontId="1" fillId="0" borderId="0"/>
    <xf numFmtId="0" fontId="1" fillId="0" borderId="0"/>
    <xf numFmtId="0" fontId="5" fillId="0" borderId="0"/>
    <xf numFmtId="0" fontId="5" fillId="0" borderId="0"/>
    <xf numFmtId="0" fontId="48" fillId="0" borderId="0"/>
    <xf numFmtId="0" fontId="5" fillId="0" borderId="0"/>
    <xf numFmtId="0" fontId="5" fillId="0" borderId="0"/>
    <xf numFmtId="0" fontId="11" fillId="0" borderId="0"/>
    <xf numFmtId="166" fontId="10" fillId="0" borderId="0"/>
    <xf numFmtId="0" fontId="10" fillId="29" borderId="25" applyNumberFormat="0" applyFont="0" applyAlignment="0" applyProtection="0"/>
    <xf numFmtId="0" fontId="49" fillId="0" borderId="26">
      <alignment horizontal="left" wrapText="1" indent="1"/>
    </xf>
    <xf numFmtId="0" fontId="50" fillId="22" borderId="27"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48" fillId="0" borderId="0" applyFont="0" applyFill="0" applyBorder="0" applyAlignment="0" applyProtection="0"/>
    <xf numFmtId="9" fontId="47" fillId="0" borderId="0" applyFont="0" applyFill="0" applyBorder="0" applyAlignment="0" applyProtection="0"/>
    <xf numFmtId="0" fontId="3" fillId="30" borderId="28" applyNumberFormat="0" applyFill="0" applyAlignment="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2" fillId="0" borderId="29">
      <alignment vertical="center" wrapText="1"/>
    </xf>
    <xf numFmtId="0" fontId="53" fillId="0" borderId="0" applyNumberFormat="0" applyFill="0" applyBorder="0" applyAlignment="0" applyProtection="0"/>
    <xf numFmtId="0" fontId="37" fillId="0" borderId="22"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5" fillId="0" borderId="31">
      <alignment horizontal="center"/>
    </xf>
    <xf numFmtId="0" fontId="8" fillId="0" borderId="0" applyNumberFormat="0" applyFill="0" applyBorder="0" applyAlignment="0">
      <protection locked="0"/>
    </xf>
    <xf numFmtId="0" fontId="5" fillId="0" borderId="0" applyNumberFormat="0" applyFont="0" applyBorder="0">
      <alignment horizontal="right"/>
      <protection locked="0"/>
    </xf>
    <xf numFmtId="0" fontId="5" fillId="0" borderId="0" applyNumberFormat="0" applyFont="0" applyBorder="0">
      <alignment horizontal="right"/>
      <protection locked="0"/>
    </xf>
    <xf numFmtId="0" fontId="56" fillId="0" borderId="0" applyNumberFormat="0" applyFill="0" applyBorder="0" applyAlignment="0" applyProtection="0"/>
    <xf numFmtId="166" fontId="4" fillId="0" borderId="0"/>
    <xf numFmtId="166" fontId="4" fillId="0" borderId="0"/>
    <xf numFmtId="0" fontId="48" fillId="0" borderId="0"/>
  </cellStyleXfs>
  <cellXfs count="710">
    <xf numFmtId="0" fontId="0" fillId="0" borderId="0" xfId="0"/>
    <xf numFmtId="0" fontId="5" fillId="0" borderId="0" xfId="2" applyFont="1"/>
    <xf numFmtId="0" fontId="6" fillId="0" borderId="0" xfId="2" applyFont="1"/>
    <xf numFmtId="0" fontId="9" fillId="0" borderId="0" xfId="2" applyFont="1"/>
    <xf numFmtId="0" fontId="5" fillId="0" borderId="0" xfId="2" applyFont="1" applyAlignment="1">
      <alignment horizontal="left"/>
    </xf>
    <xf numFmtId="0" fontId="11" fillId="3" borderId="0" xfId="0" applyFont="1" applyFill="1" applyAlignment="1">
      <alignment vertical="center"/>
    </xf>
    <xf numFmtId="0" fontId="11" fillId="3" borderId="0" xfId="0" applyFont="1" applyFill="1" applyAlignment="1">
      <alignment horizontal="center" vertical="center"/>
    </xf>
    <xf numFmtId="0" fontId="14" fillId="3" borderId="0" xfId="0" applyFont="1" applyFill="1" applyAlignment="1">
      <alignment vertical="center"/>
    </xf>
    <xf numFmtId="0" fontId="12" fillId="3" borderId="0" xfId="0" applyFont="1" applyFill="1" applyAlignment="1">
      <alignment vertical="center"/>
    </xf>
    <xf numFmtId="0" fontId="12" fillId="3" borderId="0" xfId="0" applyFont="1" applyFill="1" applyAlignment="1">
      <alignment horizontal="center" vertical="center"/>
    </xf>
    <xf numFmtId="0" fontId="9" fillId="3" borderId="0" xfId="0" applyFont="1" applyFill="1" applyAlignment="1">
      <alignment vertical="center"/>
    </xf>
    <xf numFmtId="3" fontId="9" fillId="0" borderId="0" xfId="0" applyNumberFormat="1" applyFont="1" applyAlignment="1">
      <alignment vertical="center"/>
    </xf>
    <xf numFmtId="3" fontId="9" fillId="0" borderId="11" xfId="0" applyNumberFormat="1" applyFont="1" applyBorder="1" applyAlignment="1">
      <alignment vertical="center"/>
    </xf>
    <xf numFmtId="0" fontId="16" fillId="0" borderId="0" xfId="0" applyFont="1" applyAlignment="1">
      <alignment vertical="center" wrapText="1"/>
    </xf>
    <xf numFmtId="0" fontId="9" fillId="0" borderId="0" xfId="0" applyFont="1" applyAlignment="1">
      <alignment vertical="center"/>
    </xf>
    <xf numFmtId="0" fontId="12" fillId="0" borderId="0" xfId="0" applyFont="1" applyAlignment="1">
      <alignment vertical="center"/>
    </xf>
    <xf numFmtId="0" fontId="12" fillId="0" borderId="0" xfId="0" applyFont="1" applyAlignment="1">
      <alignment horizontal="center" vertical="center"/>
    </xf>
    <xf numFmtId="3" fontId="12" fillId="0" borderId="13" xfId="0" applyNumberFormat="1" applyFont="1" applyBorder="1" applyAlignment="1">
      <alignment vertical="center"/>
    </xf>
    <xf numFmtId="49" fontId="9" fillId="0" borderId="0" xfId="3" applyNumberFormat="1" applyFont="1" applyAlignment="1">
      <alignment horizontal="right" vertical="center"/>
    </xf>
    <xf numFmtId="0" fontId="11" fillId="3" borderId="0" xfId="0" applyFont="1" applyFill="1"/>
    <xf numFmtId="0" fontId="11" fillId="3" borderId="0" xfId="0" applyFont="1" applyFill="1" applyAlignment="1">
      <alignment horizontal="center"/>
    </xf>
    <xf numFmtId="0" fontId="11" fillId="0" borderId="0" xfId="0" applyFont="1" applyAlignment="1">
      <alignment vertical="center"/>
    </xf>
    <xf numFmtId="3" fontId="12" fillId="3" borderId="13" xfId="0" applyNumberFormat="1" applyFont="1" applyFill="1" applyBorder="1" applyAlignment="1">
      <alignment vertical="center"/>
    </xf>
    <xf numFmtId="0" fontId="15" fillId="3" borderId="0" xfId="0" applyFont="1" applyFill="1" applyAlignment="1">
      <alignment vertical="center"/>
    </xf>
    <xf numFmtId="0" fontId="12" fillId="0" borderId="13" xfId="0" applyFont="1" applyBorder="1" applyAlignment="1">
      <alignment horizontal="left" vertical="center" wrapText="1" indent="2"/>
    </xf>
    <xf numFmtId="0" fontId="12" fillId="3" borderId="0" xfId="0" applyFont="1" applyFill="1"/>
    <xf numFmtId="0" fontId="12" fillId="3" borderId="0" xfId="0" applyFont="1" applyFill="1" applyAlignment="1">
      <alignment horizontal="center"/>
    </xf>
    <xf numFmtId="0" fontId="12" fillId="3" borderId="13" xfId="0" applyFont="1" applyFill="1" applyBorder="1" applyAlignment="1">
      <alignment horizontal="left" vertical="center" wrapText="1" indent="2"/>
    </xf>
    <xf numFmtId="0" fontId="15" fillId="0" borderId="13" xfId="0" applyFont="1" applyBorder="1" applyAlignment="1">
      <alignment vertical="center" wrapText="1"/>
    </xf>
    <xf numFmtId="0" fontId="12" fillId="3" borderId="13" xfId="0" applyFont="1" applyFill="1" applyBorder="1" applyAlignment="1">
      <alignment horizontal="left" vertical="center" indent="2"/>
    </xf>
    <xf numFmtId="0" fontId="9" fillId="3" borderId="0" xfId="0" quotePrefix="1" applyFont="1" applyFill="1" applyAlignment="1">
      <alignment horizontal="left" vertical="center" wrapText="1"/>
    </xf>
    <xf numFmtId="0" fontId="11" fillId="0" borderId="0" xfId="0" applyFont="1" applyAlignment="1">
      <alignment horizontal="center" vertical="center"/>
    </xf>
    <xf numFmtId="0" fontId="14" fillId="0" borderId="0" xfId="0" applyFont="1" applyAlignment="1">
      <alignment vertical="center"/>
    </xf>
    <xf numFmtId="0" fontId="14" fillId="0" borderId="0" xfId="0" applyFont="1" applyAlignment="1">
      <alignment horizontal="center" vertical="center"/>
    </xf>
    <xf numFmtId="0" fontId="15" fillId="3" borderId="1" xfId="0" applyFont="1" applyFill="1" applyBorder="1" applyAlignment="1">
      <alignment vertical="center"/>
    </xf>
    <xf numFmtId="167" fontId="16" fillId="0" borderId="13" xfId="4" applyNumberFormat="1" applyFont="1" applyBorder="1" applyAlignment="1">
      <alignment horizontal="left" vertical="center"/>
    </xf>
    <xf numFmtId="0" fontId="12" fillId="3" borderId="1" xfId="0" applyFont="1" applyFill="1" applyBorder="1" applyAlignment="1">
      <alignment vertical="center"/>
    </xf>
    <xf numFmtId="0" fontId="12" fillId="0" borderId="13" xfId="0" applyFont="1" applyBorder="1" applyAlignment="1">
      <alignment vertical="center"/>
    </xf>
    <xf numFmtId="49" fontId="17" fillId="0" borderId="0" xfId="3" quotePrefix="1" applyNumberFormat="1" applyFont="1" applyAlignment="1">
      <alignment horizontal="center" vertical="center"/>
    </xf>
    <xf numFmtId="10" fontId="12" fillId="3" borderId="0" xfId="1" applyNumberFormat="1" applyFont="1" applyFill="1" applyAlignment="1">
      <alignment vertical="center"/>
    </xf>
    <xf numFmtId="0" fontId="24" fillId="3" borderId="0" xfId="0" applyFont="1" applyFill="1" applyAlignment="1">
      <alignment vertical="center"/>
    </xf>
    <xf numFmtId="0" fontId="12" fillId="0" borderId="0" xfId="0" applyFont="1" applyAlignment="1">
      <alignment vertical="center" wrapText="1"/>
    </xf>
    <xf numFmtId="3" fontId="12" fillId="0" borderId="0" xfId="0" applyNumberFormat="1" applyFont="1" applyAlignment="1">
      <alignment vertical="center"/>
    </xf>
    <xf numFmtId="168" fontId="12" fillId="0" borderId="0" xfId="1" applyNumberFormat="1" applyFont="1" applyFill="1" applyBorder="1" applyAlignment="1">
      <alignment vertical="center"/>
    </xf>
    <xf numFmtId="1" fontId="25" fillId="3" borderId="0" xfId="0" applyNumberFormat="1" applyFont="1" applyFill="1" applyAlignment="1">
      <alignment horizontal="center"/>
    </xf>
    <xf numFmtId="0" fontId="14" fillId="3" borderId="0" xfId="0" applyFont="1" applyFill="1"/>
    <xf numFmtId="0" fontId="9" fillId="3" borderId="0" xfId="0" applyFont="1" applyFill="1"/>
    <xf numFmtId="0" fontId="9" fillId="0" borderId="4" xfId="0" applyFont="1" applyBorder="1"/>
    <xf numFmtId="0" fontId="12" fillId="0" borderId="0" xfId="0" applyFont="1"/>
    <xf numFmtId="0" fontId="15" fillId="3" borderId="0" xfId="0" applyFont="1" applyFill="1"/>
    <xf numFmtId="0" fontId="15" fillId="0" borderId="0" xfId="0" applyFont="1"/>
    <xf numFmtId="1" fontId="12" fillId="3" borderId="0" xfId="0" applyNumberFormat="1" applyFont="1" applyFill="1" applyAlignment="1">
      <alignment horizontal="center"/>
    </xf>
    <xf numFmtId="49" fontId="9" fillId="0" borderId="0" xfId="3" applyNumberFormat="1" applyFont="1" applyAlignment="1">
      <alignment horizontal="right"/>
    </xf>
    <xf numFmtId="169" fontId="12" fillId="0" borderId="0" xfId="0" applyNumberFormat="1" applyFont="1" applyAlignment="1">
      <alignment vertical="center"/>
    </xf>
    <xf numFmtId="169" fontId="9" fillId="0" borderId="12" xfId="6" applyNumberFormat="1" applyFont="1" applyFill="1" applyBorder="1" applyAlignment="1" applyProtection="1">
      <alignment vertical="center"/>
    </xf>
    <xf numFmtId="1" fontId="17" fillId="0" borderId="14" xfId="3" quotePrefix="1" applyNumberFormat="1" applyFont="1" applyBorder="1" applyAlignment="1">
      <alignment horizontal="center" vertical="center"/>
    </xf>
    <xf numFmtId="1" fontId="9" fillId="0" borderId="0" xfId="0" applyNumberFormat="1" applyFont="1" applyAlignment="1">
      <alignment horizontal="center" vertical="center" wrapText="1"/>
    </xf>
    <xf numFmtId="1" fontId="17" fillId="0" borderId="11" xfId="3" quotePrefix="1" applyNumberFormat="1" applyFont="1" applyBorder="1" applyAlignment="1">
      <alignment horizontal="center" vertical="center"/>
    </xf>
    <xf numFmtId="1" fontId="17" fillId="0" borderId="13" xfId="3" quotePrefix="1" applyNumberFormat="1" applyFont="1" applyBorder="1" applyAlignment="1">
      <alignment horizontal="center" vertical="center"/>
    </xf>
    <xf numFmtId="1" fontId="17" fillId="0" borderId="15" xfId="3" quotePrefix="1" applyNumberFormat="1" applyFont="1" applyBorder="1" applyAlignment="1">
      <alignment horizontal="center" vertical="center"/>
    </xf>
    <xf numFmtId="1" fontId="17" fillId="0" borderId="16" xfId="3" quotePrefix="1" applyNumberFormat="1" applyFont="1" applyBorder="1" applyAlignment="1">
      <alignment horizontal="center" vertical="center"/>
    </xf>
    <xf numFmtId="1" fontId="17" fillId="0" borderId="0" xfId="3" quotePrefix="1" applyNumberFormat="1" applyFont="1" applyAlignment="1">
      <alignment horizontal="center" vertical="center"/>
    </xf>
    <xf numFmtId="1" fontId="12" fillId="3" borderId="13" xfId="0" applyNumberFormat="1" applyFont="1" applyFill="1" applyBorder="1" applyAlignment="1">
      <alignment vertical="center"/>
    </xf>
    <xf numFmtId="1" fontId="12" fillId="0" borderId="13" xfId="0" applyNumberFormat="1" applyFont="1" applyBorder="1" applyAlignment="1">
      <alignment vertical="center"/>
    </xf>
    <xf numFmtId="1" fontId="12" fillId="3" borderId="1" xfId="0" applyNumberFormat="1" applyFont="1" applyFill="1" applyBorder="1" applyAlignment="1">
      <alignment vertical="center"/>
    </xf>
    <xf numFmtId="1" fontId="17" fillId="0" borderId="13" xfId="3" quotePrefix="1" applyNumberFormat="1" applyFont="1" applyBorder="1" applyAlignment="1">
      <alignment horizontal="center"/>
    </xf>
    <xf numFmtId="1" fontId="12" fillId="3" borderId="0" xfId="0" applyNumberFormat="1" applyFont="1" applyFill="1" applyAlignment="1">
      <alignment vertical="center"/>
    </xf>
    <xf numFmtId="1" fontId="12" fillId="3" borderId="15" xfId="0" applyNumberFormat="1" applyFont="1" applyFill="1" applyBorder="1" applyAlignment="1">
      <alignment vertical="center"/>
    </xf>
    <xf numFmtId="1" fontId="12" fillId="3" borderId="4" xfId="0" applyNumberFormat="1" applyFont="1" applyFill="1" applyBorder="1" applyAlignment="1">
      <alignment vertical="center"/>
    </xf>
    <xf numFmtId="1" fontId="12" fillId="0" borderId="16" xfId="0" applyNumberFormat="1" applyFont="1" applyBorder="1" applyAlignment="1">
      <alignment vertical="center"/>
    </xf>
    <xf numFmtId="1" fontId="15" fillId="3" borderId="0" xfId="0" applyNumberFormat="1" applyFont="1" applyFill="1" applyAlignment="1">
      <alignment vertical="center"/>
    </xf>
    <xf numFmtId="1" fontId="17" fillId="0" borderId="11" xfId="3" quotePrefix="1" applyNumberFormat="1" applyFont="1" applyBorder="1" applyAlignment="1">
      <alignment vertical="center"/>
    </xf>
    <xf numFmtId="1" fontId="12" fillId="0" borderId="11" xfId="0" applyNumberFormat="1" applyFont="1" applyBorder="1" applyAlignment="1">
      <alignment vertical="center"/>
    </xf>
    <xf numFmtId="1" fontId="12" fillId="0" borderId="12" xfId="0" applyNumberFormat="1" applyFont="1" applyBorder="1" applyAlignment="1">
      <alignment vertical="center"/>
    </xf>
    <xf numFmtId="1" fontId="9" fillId="3" borderId="13" xfId="0" applyNumberFormat="1" applyFont="1" applyFill="1" applyBorder="1" applyAlignment="1">
      <alignment vertical="center"/>
    </xf>
    <xf numFmtId="1" fontId="12" fillId="3" borderId="17" xfId="0" applyNumberFormat="1" applyFont="1" applyFill="1" applyBorder="1" applyAlignment="1">
      <alignment vertical="center"/>
    </xf>
    <xf numFmtId="1" fontId="12" fillId="3" borderId="16" xfId="0" applyNumberFormat="1" applyFont="1" applyFill="1" applyBorder="1" applyAlignment="1">
      <alignment vertical="center"/>
    </xf>
    <xf numFmtId="1" fontId="12" fillId="0" borderId="0" xfId="0" applyNumberFormat="1" applyFont="1" applyAlignment="1">
      <alignment vertical="center"/>
    </xf>
    <xf numFmtId="1" fontId="15" fillId="0" borderId="1" xfId="0" applyNumberFormat="1" applyFont="1" applyBorder="1" applyAlignment="1">
      <alignment vertical="center"/>
    </xf>
    <xf numFmtId="1" fontId="12" fillId="0" borderId="1" xfId="0" applyNumberFormat="1" applyFont="1" applyBorder="1" applyAlignment="1">
      <alignment vertical="center"/>
    </xf>
    <xf numFmtId="1" fontId="15" fillId="0" borderId="1" xfId="0" applyNumberFormat="1" applyFont="1" applyBorder="1" applyAlignment="1">
      <alignment horizontal="center" vertical="center"/>
    </xf>
    <xf numFmtId="1" fontId="12" fillId="0" borderId="13" xfId="1" applyNumberFormat="1" applyFont="1" applyFill="1" applyBorder="1" applyAlignment="1">
      <alignment vertical="center"/>
    </xf>
    <xf numFmtId="1" fontId="9" fillId="0" borderId="11" xfId="5" applyNumberFormat="1" applyFont="1" applyBorder="1" applyAlignment="1">
      <alignment horizontal="center" vertical="center"/>
    </xf>
    <xf numFmtId="3" fontId="9" fillId="0" borderId="13" xfId="0" applyNumberFormat="1" applyFont="1" applyBorder="1" applyAlignment="1">
      <alignment vertical="center"/>
    </xf>
    <xf numFmtId="0" fontId="9" fillId="0" borderId="13" xfId="0" applyFont="1" applyBorder="1" applyAlignment="1">
      <alignment vertical="center"/>
    </xf>
    <xf numFmtId="3" fontId="9" fillId="0" borderId="13" xfId="0" applyNumberFormat="1" applyFont="1" applyBorder="1"/>
    <xf numFmtId="1" fontId="9" fillId="0" borderId="0" xfId="0" applyNumberFormat="1" applyFont="1" applyAlignment="1">
      <alignment horizontal="center"/>
    </xf>
    <xf numFmtId="1" fontId="9" fillId="0" borderId="11" xfId="0" applyNumberFormat="1" applyFont="1" applyBorder="1" applyAlignment="1">
      <alignment horizontal="center"/>
    </xf>
    <xf numFmtId="1" fontId="9" fillId="0" borderId="4" xfId="0" applyNumberFormat="1" applyFont="1" applyBorder="1" applyAlignment="1">
      <alignment horizontal="center"/>
    </xf>
    <xf numFmtId="1" fontId="12" fillId="0" borderId="0" xfId="0" applyNumberFormat="1" applyFont="1" applyAlignment="1">
      <alignment horizontal="center"/>
    </xf>
    <xf numFmtId="3" fontId="9" fillId="0" borderId="15" xfId="0" applyNumberFormat="1" applyFont="1" applyBorder="1"/>
    <xf numFmtId="167" fontId="16" fillId="3" borderId="0" xfId="4" applyNumberFormat="1" applyFont="1" applyFill="1" applyAlignment="1">
      <alignment horizontal="left" vertical="center"/>
    </xf>
    <xf numFmtId="1" fontId="17" fillId="3" borderId="4" xfId="3" quotePrefix="1" applyNumberFormat="1" applyFont="1" applyFill="1" applyBorder="1" applyAlignment="1">
      <alignment horizontal="center" vertical="center"/>
    </xf>
    <xf numFmtId="1" fontId="17" fillId="3" borderId="1" xfId="3" quotePrefix="1" applyNumberFormat="1" applyFont="1" applyFill="1" applyBorder="1" applyAlignment="1">
      <alignment horizontal="center" vertical="center"/>
    </xf>
    <xf numFmtId="1" fontId="9" fillId="0" borderId="13" xfId="0" applyNumberFormat="1" applyFont="1" applyBorder="1" applyAlignment="1">
      <alignment vertical="center"/>
    </xf>
    <xf numFmtId="0" fontId="58" fillId="0" borderId="0" xfId="0" applyFont="1" applyAlignment="1">
      <alignment vertical="center"/>
    </xf>
    <xf numFmtId="1" fontId="12" fillId="0" borderId="13" xfId="0" applyNumberFormat="1" applyFont="1" applyBorder="1"/>
    <xf numFmtId="1" fontId="12" fillId="0" borderId="15" xfId="0" applyNumberFormat="1" applyFont="1" applyBorder="1" applyAlignment="1">
      <alignment vertical="center"/>
    </xf>
    <xf numFmtId="0" fontId="9" fillId="0" borderId="0" xfId="0" applyFont="1"/>
    <xf numFmtId="0" fontId="9" fillId="0" borderId="11" xfId="0" applyFont="1" applyBorder="1"/>
    <xf numFmtId="3" fontId="15" fillId="0" borderId="13" xfId="0" applyNumberFormat="1" applyFont="1" applyBorder="1" applyAlignment="1">
      <alignment horizontal="right" vertical="center"/>
    </xf>
    <xf numFmtId="169" fontId="16" fillId="0" borderId="12" xfId="6" applyNumberFormat="1" applyFont="1" applyFill="1" applyBorder="1" applyAlignment="1" applyProtection="1">
      <alignment vertical="center"/>
    </xf>
    <xf numFmtId="1" fontId="17" fillId="0" borderId="32" xfId="3" quotePrefix="1" applyNumberFormat="1" applyFont="1" applyBorder="1" applyAlignment="1">
      <alignment horizontal="center" vertical="center"/>
    </xf>
    <xf numFmtId="0" fontId="16" fillId="0" borderId="0" xfId="0" applyFont="1" applyAlignment="1">
      <alignment horizontal="center" vertical="center"/>
    </xf>
    <xf numFmtId="0" fontId="9" fillId="0" borderId="0" xfId="0" applyFont="1" applyAlignment="1">
      <alignment horizontal="center" vertical="center"/>
    </xf>
    <xf numFmtId="0" fontId="16" fillId="0" borderId="0" xfId="0" applyFont="1" applyAlignment="1">
      <alignment horizontal="left" vertical="center" wrapText="1"/>
    </xf>
    <xf numFmtId="0" fontId="7" fillId="0" borderId="0" xfId="2" applyFont="1"/>
    <xf numFmtId="0" fontId="10" fillId="0" borderId="0" xfId="2" applyFont="1"/>
    <xf numFmtId="0" fontId="16" fillId="0" borderId="0" xfId="0" applyFont="1" applyAlignment="1">
      <alignment vertical="center"/>
    </xf>
    <xf numFmtId="0" fontId="16" fillId="0" borderId="10" xfId="0" applyFont="1" applyBorder="1" applyAlignment="1">
      <alignment vertical="center"/>
    </xf>
    <xf numFmtId="0" fontId="9" fillId="0" borderId="0" xfId="0" applyFont="1" applyAlignment="1">
      <alignment horizontal="center" vertical="center" wrapText="1"/>
    </xf>
    <xf numFmtId="0" fontId="12" fillId="3" borderId="12" xfId="0" applyFont="1" applyFill="1" applyBorder="1" applyAlignment="1">
      <alignment horizontal="center" vertical="center" wrapText="1"/>
    </xf>
    <xf numFmtId="0" fontId="12" fillId="0" borderId="10" xfId="0" applyFont="1" applyBorder="1" applyAlignment="1">
      <alignment horizontal="left" vertical="center" wrapText="1" indent="2"/>
    </xf>
    <xf numFmtId="0" fontId="12" fillId="0" borderId="12" xfId="0" applyFont="1" applyBorder="1" applyAlignment="1">
      <alignment horizontal="center" vertical="center" wrapText="1"/>
    </xf>
    <xf numFmtId="0" fontId="19" fillId="0" borderId="10" xfId="0" applyFont="1" applyBorder="1" applyAlignment="1">
      <alignment horizontal="left" vertical="center"/>
    </xf>
    <xf numFmtId="0" fontId="12" fillId="0" borderId="12" xfId="0" applyFont="1" applyBorder="1" applyAlignment="1">
      <alignment horizontal="center" vertical="center"/>
    </xf>
    <xf numFmtId="0" fontId="22" fillId="0" borderId="0" xfId="0" applyFont="1" applyAlignment="1">
      <alignment vertical="center"/>
    </xf>
    <xf numFmtId="0" fontId="57" fillId="0" borderId="0" xfId="0" applyFont="1" applyAlignment="1">
      <alignment vertical="center"/>
    </xf>
    <xf numFmtId="1" fontId="17" fillId="0" borderId="12" xfId="3" quotePrefix="1" applyNumberFormat="1" applyFont="1" applyBorder="1" applyAlignment="1">
      <alignment horizontal="center" vertical="center"/>
    </xf>
    <xf numFmtId="1" fontId="17" fillId="0" borderId="4" xfId="3" quotePrefix="1" applyNumberFormat="1" applyFont="1" applyBorder="1" applyAlignment="1">
      <alignment horizontal="center" vertical="center"/>
    </xf>
    <xf numFmtId="3" fontId="9" fillId="0" borderId="4" xfId="0" applyNumberFormat="1" applyFont="1" applyBorder="1" applyAlignment="1">
      <alignment vertical="center"/>
    </xf>
    <xf numFmtId="1" fontId="17" fillId="0" borderId="12" xfId="0" applyNumberFormat="1" applyFont="1" applyBorder="1" applyAlignment="1">
      <alignment horizontal="center" vertical="center"/>
    </xf>
    <xf numFmtId="0" fontId="12" fillId="0" borderId="10" xfId="0" applyFont="1" applyBorder="1" applyAlignment="1">
      <alignment horizontal="left" vertical="center" wrapText="1" indent="4"/>
    </xf>
    <xf numFmtId="0" fontId="59" fillId="0" borderId="0" xfId="0" applyFont="1" applyAlignment="1">
      <alignment vertical="center"/>
    </xf>
    <xf numFmtId="0" fontId="12" fillId="0" borderId="10" xfId="0" applyFont="1" applyBorder="1" applyAlignment="1">
      <alignment horizontal="left" vertical="center" indent="2"/>
    </xf>
    <xf numFmtId="3" fontId="9" fillId="0" borderId="15" xfId="0" applyNumberFormat="1" applyFont="1" applyBorder="1" applyAlignment="1">
      <alignment vertical="center"/>
    </xf>
    <xf numFmtId="0" fontId="9" fillId="0" borderId="10" xfId="0" applyFont="1" applyBorder="1" applyAlignment="1">
      <alignment horizontal="left" vertical="center" wrapText="1" indent="2"/>
    </xf>
    <xf numFmtId="0" fontId="19" fillId="3" borderId="4" xfId="0" applyFont="1" applyFill="1" applyBorder="1" applyAlignment="1">
      <alignment horizontal="center" vertical="center"/>
    </xf>
    <xf numFmtId="0" fontId="12" fillId="3" borderId="12" xfId="0" applyFont="1" applyFill="1" applyBorder="1" applyAlignment="1">
      <alignment horizontal="center" vertical="center"/>
    </xf>
    <xf numFmtId="0" fontId="19" fillId="3" borderId="0" xfId="0" applyFont="1" applyFill="1" applyAlignment="1">
      <alignment horizontal="center" vertical="center"/>
    </xf>
    <xf numFmtId="0" fontId="14" fillId="3" borderId="0" xfId="0" applyFont="1" applyFill="1" applyAlignment="1">
      <alignment horizontal="center" vertical="center"/>
    </xf>
    <xf numFmtId="0" fontId="9" fillId="0" borderId="12" xfId="0" applyFont="1" applyBorder="1" applyAlignment="1">
      <alignment horizontal="center" wrapText="1"/>
    </xf>
    <xf numFmtId="0" fontId="12" fillId="0" borderId="0" xfId="0" applyFont="1" applyAlignment="1">
      <alignment horizontal="center"/>
    </xf>
    <xf numFmtId="0" fontId="16" fillId="0" borderId="10" xfId="0" applyFont="1" applyBorder="1"/>
    <xf numFmtId="1" fontId="17" fillId="0" borderId="12" xfId="3" quotePrefix="1" applyNumberFormat="1" applyFont="1" applyBorder="1" applyAlignment="1">
      <alignment horizontal="center"/>
    </xf>
    <xf numFmtId="1" fontId="17" fillId="0" borderId="5" xfId="3" quotePrefix="1" applyNumberFormat="1" applyFont="1" applyBorder="1" applyAlignment="1">
      <alignment horizontal="center"/>
    </xf>
    <xf numFmtId="1" fontId="17" fillId="0" borderId="7" xfId="3" quotePrefix="1" applyNumberFormat="1" applyFont="1" applyBorder="1" applyAlignment="1">
      <alignment horizontal="center"/>
    </xf>
    <xf numFmtId="1" fontId="9" fillId="0" borderId="16" xfId="0" applyNumberFormat="1" applyFont="1" applyBorder="1" applyAlignment="1">
      <alignment vertical="center"/>
    </xf>
    <xf numFmtId="0" fontId="12" fillId="0" borderId="16" xfId="0" applyFont="1" applyBorder="1"/>
    <xf numFmtId="0" fontId="12" fillId="0" borderId="10" xfId="0" applyFont="1" applyBorder="1" applyAlignment="1">
      <alignment horizontal="left" indent="2"/>
    </xf>
    <xf numFmtId="0" fontId="9" fillId="0" borderId="13" xfId="0" applyFont="1" applyBorder="1"/>
    <xf numFmtId="0" fontId="12" fillId="0" borderId="13" xfId="0" applyFont="1" applyBorder="1" applyAlignment="1">
      <alignment horizontal="left" vertical="center" indent="2"/>
    </xf>
    <xf numFmtId="166" fontId="9" fillId="0" borderId="10" xfId="5" quotePrefix="1" applyFont="1" applyBorder="1" applyAlignment="1">
      <alignment horizontal="left" vertical="center" indent="2"/>
    </xf>
    <xf numFmtId="1" fontId="17" fillId="0" borderId="0" xfId="3" quotePrefix="1" applyNumberFormat="1" applyFont="1" applyAlignment="1">
      <alignment horizontal="center"/>
    </xf>
    <xf numFmtId="169" fontId="16" fillId="0" borderId="0" xfId="6" applyNumberFormat="1" applyFont="1" applyFill="1" applyBorder="1" applyAlignment="1" applyProtection="1">
      <alignment horizontal="right" vertical="center"/>
    </xf>
    <xf numFmtId="3" fontId="12" fillId="0" borderId="12" xfId="0" applyNumberFormat="1" applyFont="1" applyBorder="1" applyAlignment="1">
      <alignment vertical="center"/>
    </xf>
    <xf numFmtId="0" fontId="9" fillId="0" borderId="12"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2" xfId="0" applyFont="1" applyBorder="1" applyAlignment="1">
      <alignment horizontal="center"/>
    </xf>
    <xf numFmtId="49" fontId="10" fillId="0" borderId="0" xfId="3" applyNumberFormat="1"/>
    <xf numFmtId="49" fontId="17" fillId="0" borderId="0" xfId="3" applyNumberFormat="1" applyFont="1" applyAlignment="1">
      <alignment horizontal="center"/>
    </xf>
    <xf numFmtId="0" fontId="11" fillId="0" borderId="0" xfId="0" applyFont="1"/>
    <xf numFmtId="0" fontId="11" fillId="0" borderId="0" xfId="0" applyFont="1" applyAlignment="1">
      <alignment horizontal="center"/>
    </xf>
    <xf numFmtId="0" fontId="60" fillId="0" borderId="0" xfId="0" applyFont="1" applyAlignment="1">
      <alignment horizontal="right" vertical="center" wrapText="1"/>
    </xf>
    <xf numFmtId="49" fontId="6" fillId="0" borderId="4" xfId="3" applyNumberFormat="1" applyFont="1" applyBorder="1" applyAlignment="1">
      <alignment horizontal="left"/>
    </xf>
    <xf numFmtId="49" fontId="10" fillId="0" borderId="4" xfId="3" applyNumberFormat="1" applyBorder="1"/>
    <xf numFmtId="0" fontId="64" fillId="0" borderId="4" xfId="0" applyFont="1" applyBorder="1" applyAlignment="1">
      <alignment horizontal="right" vertical="center"/>
    </xf>
    <xf numFmtId="0" fontId="22" fillId="0" borderId="10" xfId="0" applyFont="1" applyBorder="1" applyAlignment="1">
      <alignment horizontal="left" vertical="center" wrapText="1"/>
    </xf>
    <xf numFmtId="0" fontId="22" fillId="0" borderId="10" xfId="0" applyFont="1" applyBorder="1" applyAlignment="1">
      <alignment horizontal="left" vertical="center"/>
    </xf>
    <xf numFmtId="0" fontId="9" fillId="0" borderId="12" xfId="0" applyFont="1" applyBorder="1" applyAlignment="1">
      <alignment horizontal="center" vertical="center"/>
    </xf>
    <xf numFmtId="0" fontId="9" fillId="0" borderId="10" xfId="0" applyFont="1" applyBorder="1" applyAlignment="1">
      <alignment horizontal="left" vertical="center" indent="2"/>
    </xf>
    <xf numFmtId="0" fontId="9" fillId="0" borderId="3" xfId="0" applyFont="1" applyBorder="1" applyAlignment="1">
      <alignment horizontal="left" vertical="center" indent="4"/>
    </xf>
    <xf numFmtId="0" fontId="9" fillId="0" borderId="10" xfId="0" applyFont="1" applyBorder="1" applyAlignment="1">
      <alignment horizontal="left" vertical="center" indent="4"/>
    </xf>
    <xf numFmtId="0" fontId="9" fillId="0" borderId="3" xfId="0" applyFont="1" applyBorder="1" applyAlignment="1">
      <alignment horizontal="left" vertical="center" wrapText="1" indent="4"/>
    </xf>
    <xf numFmtId="0" fontId="9" fillId="0" borderId="10" xfId="0" applyFont="1" applyBorder="1" applyAlignment="1">
      <alignment horizontal="left" vertical="center" wrapText="1" indent="4"/>
    </xf>
    <xf numFmtId="0" fontId="9" fillId="0" borderId="12" xfId="0" applyFont="1" applyBorder="1"/>
    <xf numFmtId="0" fontId="16" fillId="0" borderId="10" xfId="0" applyFont="1" applyBorder="1" applyAlignment="1">
      <alignment horizontal="left" vertical="center"/>
    </xf>
    <xf numFmtId="0" fontId="9" fillId="0" borderId="0" xfId="0" applyFont="1" applyAlignment="1">
      <alignment horizontal="left" vertical="center" indent="2"/>
    </xf>
    <xf numFmtId="0" fontId="15" fillId="0" borderId="10" xfId="0" applyFont="1" applyBorder="1" applyAlignment="1">
      <alignment vertical="center" wrapText="1"/>
    </xf>
    <xf numFmtId="0" fontId="15" fillId="0" borderId="12" xfId="0" applyFont="1" applyBorder="1" applyAlignment="1">
      <alignment horizontal="center" vertical="center" wrapText="1"/>
    </xf>
    <xf numFmtId="0" fontId="12" fillId="0" borderId="12" xfId="0" applyFont="1" applyBorder="1" applyAlignment="1">
      <alignment vertical="center"/>
    </xf>
    <xf numFmtId="0" fontId="16" fillId="0" borderId="10" xfId="0" applyFont="1" applyBorder="1" applyAlignment="1">
      <alignment vertical="center" wrapText="1"/>
    </xf>
    <xf numFmtId="0" fontId="9" fillId="0" borderId="12" xfId="0" applyFont="1" applyBorder="1" applyAlignment="1">
      <alignment vertical="center"/>
    </xf>
    <xf numFmtId="0" fontId="9" fillId="0" borderId="10" xfId="0" applyFont="1" applyBorder="1" applyAlignment="1">
      <alignment horizontal="left" vertical="center" wrapText="1" indent="1"/>
    </xf>
    <xf numFmtId="0" fontId="19" fillId="0" borderId="10" xfId="0" applyFont="1" applyBorder="1" applyAlignment="1">
      <alignment vertical="center"/>
    </xf>
    <xf numFmtId="0" fontId="9" fillId="0" borderId="12" xfId="0" quotePrefix="1" applyFont="1" applyBorder="1" applyAlignment="1">
      <alignment horizontal="center" vertical="center"/>
    </xf>
    <xf numFmtId="0" fontId="15" fillId="0" borderId="10" xfId="0" applyFont="1" applyBorder="1" applyAlignment="1">
      <alignment horizontal="left" vertical="center"/>
    </xf>
    <xf numFmtId="0" fontId="12" fillId="0" borderId="0" xfId="0" applyFont="1" applyAlignment="1">
      <alignment horizontal="left" vertical="center" indent="2"/>
    </xf>
    <xf numFmtId="0" fontId="12" fillId="0" borderId="10" xfId="0" applyFont="1" applyBorder="1" applyAlignment="1">
      <alignment horizontal="left" vertical="center" wrapText="1" indent="1"/>
    </xf>
    <xf numFmtId="0" fontId="22" fillId="0" borderId="10" xfId="0" applyFont="1" applyBorder="1" applyAlignment="1">
      <alignment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7" fillId="0" borderId="0" xfId="2" applyFont="1" applyAlignment="1">
      <alignment horizontal="right" vertical="center" wrapText="1"/>
    </xf>
    <xf numFmtId="0" fontId="6" fillId="0" borderId="0" xfId="2" quotePrefix="1" applyFont="1" applyAlignment="1">
      <alignment horizontal="left"/>
    </xf>
    <xf numFmtId="0" fontId="66" fillId="0" borderId="0" xfId="0" applyFont="1"/>
    <xf numFmtId="0" fontId="5" fillId="0" borderId="0" xfId="0" applyFont="1" applyAlignment="1">
      <alignment wrapText="1"/>
    </xf>
    <xf numFmtId="0" fontId="9" fillId="0" borderId="0" xfId="2" applyFont="1" applyAlignment="1">
      <alignment horizontal="center"/>
    </xf>
    <xf numFmtId="0" fontId="9" fillId="0" borderId="0" xfId="2" quotePrefix="1" applyFont="1" applyAlignment="1">
      <alignment horizontal="left"/>
    </xf>
    <xf numFmtId="0" fontId="5" fillId="0" borderId="0" xfId="2" applyFont="1" applyAlignment="1">
      <alignment horizontal="left" wrapText="1"/>
    </xf>
    <xf numFmtId="0" fontId="16" fillId="0" borderId="13" xfId="0" applyFont="1" applyBorder="1" applyAlignment="1">
      <alignment vertical="center"/>
    </xf>
    <xf numFmtId="0" fontId="61" fillId="0" borderId="1" xfId="0" applyFont="1" applyBorder="1" applyAlignment="1">
      <alignment vertical="center"/>
    </xf>
    <xf numFmtId="0" fontId="9" fillId="0" borderId="13" xfId="0" applyFont="1" applyBorder="1" applyAlignment="1">
      <alignment horizontal="left" vertical="center" wrapText="1" indent="2"/>
    </xf>
    <xf numFmtId="0" fontId="58" fillId="0" borderId="0" xfId="0" applyFont="1" applyAlignment="1">
      <alignment horizontal="center" vertical="center"/>
    </xf>
    <xf numFmtId="167" fontId="16" fillId="0" borderId="10" xfId="4" applyNumberFormat="1" applyFont="1" applyBorder="1" applyAlignment="1">
      <alignment horizontal="left" vertical="center"/>
    </xf>
    <xf numFmtId="0" fontId="19" fillId="0" borderId="13" xfId="0" applyFont="1" applyBorder="1" applyAlignment="1">
      <alignment horizontal="left" vertical="center" wrapText="1"/>
    </xf>
    <xf numFmtId="0" fontId="61" fillId="0" borderId="6" xfId="0" applyFont="1" applyBorder="1" applyAlignment="1">
      <alignment vertical="center"/>
    </xf>
    <xf numFmtId="0" fontId="12" fillId="0" borderId="13" xfId="0" applyFont="1" applyBorder="1" applyAlignment="1">
      <alignment horizontal="left" indent="2"/>
    </xf>
    <xf numFmtId="0" fontId="19" fillId="0" borderId="13" xfId="0" applyFont="1" applyBorder="1" applyAlignment="1">
      <alignment horizontal="left" wrapText="1"/>
    </xf>
    <xf numFmtId="0" fontId="15" fillId="0" borderId="13" xfId="0" applyFont="1" applyBorder="1" applyAlignment="1">
      <alignment horizontal="center" vertical="center" wrapText="1"/>
    </xf>
    <xf numFmtId="3" fontId="12" fillId="0" borderId="10" xfId="0" applyNumberFormat="1" applyFont="1" applyBorder="1" applyAlignment="1">
      <alignment horizontal="center" vertical="center"/>
    </xf>
    <xf numFmtId="10" fontId="12" fillId="0" borderId="13" xfId="1" applyNumberFormat="1" applyFont="1" applyFill="1" applyBorder="1" applyAlignment="1">
      <alignment horizontal="center" vertical="center"/>
    </xf>
    <xf numFmtId="10" fontId="12" fillId="0" borderId="15" xfId="1" applyNumberFormat="1" applyFont="1" applyFill="1" applyBorder="1" applyAlignment="1">
      <alignment horizontal="center" vertical="center"/>
    </xf>
    <xf numFmtId="10" fontId="12" fillId="0" borderId="10" xfId="1" applyNumberFormat="1" applyFont="1" applyFill="1" applyBorder="1" applyAlignment="1">
      <alignment horizontal="center" vertical="center"/>
    </xf>
    <xf numFmtId="10" fontId="12" fillId="0" borderId="17" xfId="1" applyNumberFormat="1" applyFont="1" applyFill="1" applyBorder="1" applyAlignment="1">
      <alignment horizontal="center" vertical="center"/>
    </xf>
    <xf numFmtId="10" fontId="12" fillId="0" borderId="16" xfId="1" applyNumberFormat="1" applyFont="1" applyFill="1" applyBorder="1" applyAlignment="1">
      <alignment horizontal="center" vertical="center"/>
    </xf>
    <xf numFmtId="10" fontId="9" fillId="0" borderId="13" xfId="1" applyNumberFormat="1" applyFont="1" applyFill="1" applyBorder="1" applyAlignment="1">
      <alignment horizontal="center" vertical="center"/>
    </xf>
    <xf numFmtId="0" fontId="15" fillId="0" borderId="10" xfId="0" applyFont="1" applyBorder="1" applyAlignment="1">
      <alignment vertical="center"/>
    </xf>
    <xf numFmtId="0" fontId="19" fillId="0" borderId="4" xfId="0" applyFont="1" applyBorder="1" applyAlignment="1">
      <alignment horizontal="center" vertical="center"/>
    </xf>
    <xf numFmtId="0" fontId="19" fillId="0" borderId="0" xfId="0" applyFont="1" applyAlignment="1">
      <alignment horizontal="center" vertical="center"/>
    </xf>
    <xf numFmtId="0" fontId="61" fillId="0" borderId="0" xfId="0" applyFont="1" applyAlignment="1">
      <alignment vertical="center"/>
    </xf>
    <xf numFmtId="10" fontId="9" fillId="0" borderId="15" xfId="1" applyNumberFormat="1" applyFont="1" applyFill="1" applyBorder="1" applyAlignment="1">
      <alignment horizontal="center" vertical="center"/>
    </xf>
    <xf numFmtId="0" fontId="11" fillId="31" borderId="13" xfId="0" applyFont="1" applyFill="1" applyBorder="1" applyAlignment="1">
      <alignment horizontal="center" vertical="center"/>
    </xf>
    <xf numFmtId="0" fontId="12" fillId="31" borderId="13" xfId="0" applyFont="1" applyFill="1" applyBorder="1" applyAlignment="1">
      <alignment horizontal="center" vertical="center"/>
    </xf>
    <xf numFmtId="0" fontId="62" fillId="0" borderId="1" xfId="0" applyFont="1" applyBorder="1" applyAlignment="1">
      <alignment vertical="center"/>
    </xf>
    <xf numFmtId="0" fontId="12" fillId="0" borderId="16" xfId="0" applyFont="1" applyBorder="1" applyAlignment="1">
      <alignment horizontal="left" vertical="center" indent="1"/>
    </xf>
    <xf numFmtId="0" fontId="12" fillId="0" borderId="13" xfId="0" applyFont="1" applyBorder="1" applyAlignment="1">
      <alignment horizontal="left" vertical="center" indent="1"/>
    </xf>
    <xf numFmtId="0" fontId="15" fillId="3" borderId="0" xfId="0" applyFont="1" applyFill="1" applyAlignment="1">
      <alignment horizontal="center" vertical="center"/>
    </xf>
    <xf numFmtId="1" fontId="12" fillId="0" borderId="16" xfId="1" applyNumberFormat="1" applyFont="1" applyFill="1" applyBorder="1" applyAlignment="1">
      <alignment vertical="center"/>
    </xf>
    <xf numFmtId="1" fontId="25" fillId="0" borderId="0" xfId="0" applyNumberFormat="1" applyFont="1" applyAlignment="1">
      <alignment horizontal="center"/>
    </xf>
    <xf numFmtId="0" fontId="9" fillId="0" borderId="9" xfId="0" applyFont="1" applyBorder="1" applyAlignment="1">
      <alignment vertical="center"/>
    </xf>
    <xf numFmtId="0" fontId="16" fillId="0" borderId="9" xfId="0" applyFont="1" applyBorder="1"/>
    <xf numFmtId="0" fontId="9" fillId="0" borderId="0" xfId="0" applyFont="1" applyAlignment="1">
      <alignment horizontal="center"/>
    </xf>
    <xf numFmtId="0" fontId="19" fillId="0" borderId="10" xfId="0" applyFont="1" applyBorder="1" applyAlignment="1">
      <alignment horizontal="left"/>
    </xf>
    <xf numFmtId="0" fontId="19" fillId="0" borderId="12" xfId="0" applyFont="1" applyBorder="1" applyAlignment="1">
      <alignment horizontal="center"/>
    </xf>
    <xf numFmtId="0" fontId="22" fillId="0" borderId="6" xfId="0" applyFont="1" applyBorder="1" applyAlignment="1">
      <alignment horizontal="left" vertical="center"/>
    </xf>
    <xf numFmtId="0" fontId="12" fillId="0" borderId="7" xfId="0" applyFont="1" applyBorder="1" applyAlignment="1">
      <alignment horizontal="center"/>
    </xf>
    <xf numFmtId="0" fontId="12" fillId="0" borderId="12" xfId="0" applyFont="1" applyBorder="1" applyAlignment="1">
      <alignment horizontal="center"/>
    </xf>
    <xf numFmtId="0" fontId="15" fillId="0" borderId="6" xfId="0" applyFont="1" applyBorder="1" applyAlignment="1">
      <alignment horizontal="left" wrapText="1"/>
    </xf>
    <xf numFmtId="0" fontId="12" fillId="0" borderId="7" xfId="0" applyFont="1" applyBorder="1" applyAlignment="1">
      <alignment horizontal="center" wrapText="1"/>
    </xf>
    <xf numFmtId="0" fontId="22" fillId="0" borderId="10" xfId="0" applyFont="1" applyBorder="1" applyAlignment="1">
      <alignment horizontal="left"/>
    </xf>
    <xf numFmtId="166" fontId="9" fillId="0" borderId="12" xfId="5" applyFont="1" applyBorder="1" applyAlignment="1">
      <alignment horizontal="center" vertical="center"/>
    </xf>
    <xf numFmtId="166" fontId="9" fillId="0" borderId="11" xfId="5" applyFont="1" applyBorder="1" applyAlignment="1">
      <alignment horizontal="center" vertical="center"/>
    </xf>
    <xf numFmtId="170" fontId="9" fillId="0" borderId="12" xfId="6" quotePrefix="1" applyNumberFormat="1" applyFont="1" applyFill="1" applyBorder="1" applyAlignment="1" applyProtection="1">
      <alignment horizontal="left" vertical="center" indent="2"/>
    </xf>
    <xf numFmtId="170" fontId="9" fillId="0" borderId="12" xfId="6" applyNumberFormat="1" applyFont="1" applyFill="1" applyBorder="1" applyAlignment="1" applyProtection="1">
      <alignment horizontal="center" vertical="center"/>
    </xf>
    <xf numFmtId="169" fontId="9" fillId="0" borderId="12" xfId="6" applyNumberFormat="1" applyFont="1" applyFill="1" applyBorder="1" applyAlignment="1" applyProtection="1">
      <alignment horizontal="left" vertical="center" indent="1"/>
    </xf>
    <xf numFmtId="170" fontId="9" fillId="0" borderId="0" xfId="6" applyNumberFormat="1" applyFont="1" applyFill="1" applyBorder="1" applyAlignment="1" applyProtection="1">
      <alignment horizontal="center" vertical="center"/>
    </xf>
    <xf numFmtId="166" fontId="9" fillId="0" borderId="10" xfId="5" applyFont="1" applyBorder="1" applyAlignment="1">
      <alignment horizontal="left" vertical="center" indent="2"/>
    </xf>
    <xf numFmtId="166" fontId="9" fillId="0" borderId="10" xfId="5" applyFont="1" applyBorder="1" applyAlignment="1">
      <alignment horizontal="left" vertical="center" wrapText="1" indent="2"/>
    </xf>
    <xf numFmtId="166" fontId="16" fillId="0" borderId="10" xfId="5" applyFont="1" applyBorder="1" applyAlignment="1">
      <alignment horizontal="left" vertical="center"/>
    </xf>
    <xf numFmtId="170" fontId="9" fillId="0" borderId="12" xfId="6" applyNumberFormat="1" applyFont="1" applyFill="1" applyBorder="1" applyAlignment="1" applyProtection="1">
      <alignment horizontal="right" vertical="center"/>
      <protection locked="0"/>
    </xf>
    <xf numFmtId="169" fontId="9" fillId="0" borderId="12" xfId="6" applyNumberFormat="1" applyFont="1" applyFill="1" applyBorder="1" applyAlignment="1" applyProtection="1">
      <alignment horizontal="right" vertical="center"/>
      <protection locked="0"/>
    </xf>
    <xf numFmtId="169" fontId="9" fillId="0" borderId="7" xfId="6" applyNumberFormat="1" applyFont="1" applyFill="1" applyBorder="1" applyAlignment="1" applyProtection="1">
      <alignment horizontal="right" vertical="center"/>
      <protection locked="0"/>
    </xf>
    <xf numFmtId="166" fontId="16" fillId="0" borderId="0" xfId="5" applyFont="1" applyAlignment="1">
      <alignment horizontal="left" vertical="center"/>
    </xf>
    <xf numFmtId="167" fontId="22" fillId="3" borderId="0" xfId="4" applyNumberFormat="1" applyFont="1" applyFill="1" applyAlignment="1">
      <alignment horizontal="left" vertical="center"/>
    </xf>
    <xf numFmtId="0" fontId="61" fillId="0" borderId="8" xfId="0" applyFont="1" applyBorder="1" applyAlignment="1">
      <alignment vertical="center"/>
    </xf>
    <xf numFmtId="166" fontId="9" fillId="0" borderId="10" xfId="5" quotePrefix="1" applyFont="1" applyBorder="1" applyAlignment="1">
      <alignment horizontal="left" vertical="center" wrapText="1" indent="2"/>
    </xf>
    <xf numFmtId="166" fontId="9" fillId="0" borderId="12" xfId="5" quotePrefix="1" applyFont="1" applyBorder="1" applyAlignment="1">
      <alignment horizontal="left" vertical="center" wrapText="1" indent="2"/>
    </xf>
    <xf numFmtId="0" fontId="22" fillId="0" borderId="6" xfId="0" applyFont="1" applyBorder="1"/>
    <xf numFmtId="0" fontId="61" fillId="0" borderId="7" xfId="0" applyFont="1" applyBorder="1" applyAlignment="1">
      <alignment vertical="center"/>
    </xf>
    <xf numFmtId="0" fontId="11" fillId="0" borderId="1" xfId="0" applyFont="1" applyBorder="1" applyAlignment="1">
      <alignment vertical="center"/>
    </xf>
    <xf numFmtId="0" fontId="11" fillId="0" borderId="1" xfId="0" applyFont="1" applyBorder="1"/>
    <xf numFmtId="0" fontId="9" fillId="0" borderId="3" xfId="0" applyFont="1" applyBorder="1" applyAlignment="1">
      <alignment horizontal="left" vertical="center" wrapText="1" indent="2"/>
    </xf>
    <xf numFmtId="0" fontId="11" fillId="0" borderId="1" xfId="0" applyFont="1" applyBorder="1" applyAlignment="1">
      <alignment horizontal="center" vertical="center"/>
    </xf>
    <xf numFmtId="0" fontId="9" fillId="0" borderId="6" xfId="0" applyFont="1" applyBorder="1" applyAlignment="1">
      <alignment horizontal="left" vertical="center" wrapText="1" indent="2"/>
    </xf>
    <xf numFmtId="166" fontId="16" fillId="0" borderId="11" xfId="5" applyFont="1" applyBorder="1" applyAlignment="1">
      <alignment vertical="center"/>
    </xf>
    <xf numFmtId="170" fontId="9" fillId="0" borderId="11" xfId="6" quotePrefix="1" applyNumberFormat="1" applyFont="1" applyFill="1" applyBorder="1" applyAlignment="1" applyProtection="1">
      <alignment horizontal="center" vertical="center"/>
    </xf>
    <xf numFmtId="1" fontId="9" fillId="0" borderId="11" xfId="6" quotePrefix="1" applyNumberFormat="1" applyFont="1" applyFill="1" applyBorder="1" applyAlignment="1" applyProtection="1">
      <alignment horizontal="center" vertical="center"/>
    </xf>
    <xf numFmtId="169" fontId="9" fillId="0" borderId="11" xfId="6" quotePrefix="1" applyNumberFormat="1" applyFont="1" applyFill="1" applyBorder="1" applyAlignment="1" applyProtection="1">
      <alignment horizontal="center" vertical="center"/>
    </xf>
    <xf numFmtId="1" fontId="9" fillId="32" borderId="5" xfId="0" applyNumberFormat="1" applyFont="1" applyFill="1" applyBorder="1" applyAlignment="1">
      <alignment vertical="center"/>
    </xf>
    <xf numFmtId="1" fontId="9" fillId="32" borderId="4" xfId="0" applyNumberFormat="1" applyFont="1" applyFill="1" applyBorder="1" applyAlignment="1">
      <alignment vertical="center"/>
    </xf>
    <xf numFmtId="1" fontId="9" fillId="32" borderId="1" xfId="0" applyNumberFormat="1" applyFont="1" applyFill="1" applyBorder="1" applyAlignment="1">
      <alignment vertical="center"/>
    </xf>
    <xf numFmtId="1" fontId="9" fillId="32" borderId="7" xfId="0" applyNumberFormat="1" applyFont="1" applyFill="1" applyBorder="1" applyAlignment="1">
      <alignment vertical="center"/>
    </xf>
    <xf numFmtId="1" fontId="9" fillId="0" borderId="0" xfId="0" applyNumberFormat="1" applyFont="1" applyAlignment="1">
      <alignment vertical="center"/>
    </xf>
    <xf numFmtId="0" fontId="22" fillId="0" borderId="0" xfId="0" applyFont="1" applyAlignment="1">
      <alignment horizontal="left" vertical="center" wrapText="1"/>
    </xf>
    <xf numFmtId="0" fontId="9" fillId="32" borderId="7" xfId="0" applyFont="1" applyFill="1" applyBorder="1" applyAlignment="1">
      <alignment vertical="center"/>
    </xf>
    <xf numFmtId="0" fontId="9" fillId="32" borderId="1" xfId="0" applyFont="1" applyFill="1" applyBorder="1" applyAlignment="1">
      <alignment horizontal="center" vertical="center"/>
    </xf>
    <xf numFmtId="0" fontId="9" fillId="32" borderId="1" xfId="0" applyFont="1" applyFill="1" applyBorder="1" applyAlignment="1">
      <alignment vertical="center"/>
    </xf>
    <xf numFmtId="0" fontId="9" fillId="32" borderId="6" xfId="0" applyFont="1" applyFill="1" applyBorder="1" applyAlignment="1">
      <alignment horizontal="center" vertical="center"/>
    </xf>
    <xf numFmtId="0" fontId="9" fillId="32" borderId="5" xfId="0" applyFont="1" applyFill="1" applyBorder="1" applyAlignment="1">
      <alignment vertical="center"/>
    </xf>
    <xf numFmtId="0" fontId="9" fillId="32" borderId="4" xfId="0" applyFont="1" applyFill="1" applyBorder="1" applyAlignment="1">
      <alignment horizontal="center" vertical="center"/>
    </xf>
    <xf numFmtId="0" fontId="9" fillId="32" borderId="4" xfId="0" applyFont="1" applyFill="1" applyBorder="1" applyAlignment="1">
      <alignment vertical="center"/>
    </xf>
    <xf numFmtId="0" fontId="9" fillId="32" borderId="3" xfId="0" applyFont="1" applyFill="1" applyBorder="1" applyAlignment="1">
      <alignment horizontal="center" vertical="center"/>
    </xf>
    <xf numFmtId="1" fontId="17" fillId="32" borderId="3" xfId="3" quotePrefix="1" applyNumberFormat="1" applyFont="1" applyFill="1" applyBorder="1" applyAlignment="1">
      <alignment horizontal="center" vertical="center"/>
    </xf>
    <xf numFmtId="1" fontId="17" fillId="32" borderId="4" xfId="3" quotePrefix="1" applyNumberFormat="1" applyFont="1" applyFill="1" applyBorder="1" applyAlignment="1">
      <alignment horizontal="center" vertical="center"/>
    </xf>
    <xf numFmtId="1" fontId="17" fillId="32" borderId="6" xfId="3" quotePrefix="1" applyNumberFormat="1" applyFont="1" applyFill="1" applyBorder="1" applyAlignment="1">
      <alignment horizontal="center" vertical="center"/>
    </xf>
    <xf numFmtId="1" fontId="17" fillId="32" borderId="1" xfId="3" quotePrefix="1" applyNumberFormat="1" applyFont="1" applyFill="1" applyBorder="1" applyAlignment="1">
      <alignment horizontal="center" vertical="center"/>
    </xf>
    <xf numFmtId="0" fontId="9" fillId="0" borderId="0" xfId="0" applyFont="1" applyAlignment="1">
      <alignment horizontal="left" vertical="center" wrapText="1" indent="2"/>
    </xf>
    <xf numFmtId="0" fontId="22" fillId="0" borderId="13" xfId="0" applyFont="1" applyBorder="1" applyAlignment="1">
      <alignment horizontal="left" vertical="center" wrapText="1"/>
    </xf>
    <xf numFmtId="1" fontId="58" fillId="0" borderId="13" xfId="0" applyNumberFormat="1" applyFont="1" applyBorder="1" applyAlignment="1">
      <alignment vertical="center"/>
    </xf>
    <xf numFmtId="166" fontId="9" fillId="0" borderId="10" xfId="8" quotePrefix="1" applyFont="1" applyBorder="1" applyAlignment="1">
      <alignment horizontal="left" vertical="center" wrapText="1" indent="2"/>
    </xf>
    <xf numFmtId="0" fontId="16" fillId="0" borderId="13" xfId="0" applyFont="1" applyBorder="1" applyAlignment="1">
      <alignment vertical="center" wrapText="1"/>
    </xf>
    <xf numFmtId="0" fontId="22" fillId="0" borderId="9" xfId="0" applyFont="1" applyBorder="1" applyAlignment="1">
      <alignment vertical="center"/>
    </xf>
    <xf numFmtId="0" fontId="15" fillId="0" borderId="0" xfId="0" applyFont="1" applyAlignment="1">
      <alignment vertical="center"/>
    </xf>
    <xf numFmtId="0" fontId="16" fillId="0" borderId="0" xfId="0" applyFont="1"/>
    <xf numFmtId="0" fontId="9" fillId="0" borderId="13" xfId="0" applyFont="1" applyBorder="1" applyAlignment="1">
      <alignment horizontal="left" vertical="center" indent="2"/>
    </xf>
    <xf numFmtId="3" fontId="9" fillId="0" borderId="12" xfId="0" applyNumberFormat="1" applyFont="1" applyBorder="1" applyAlignment="1">
      <alignment horizontal="center" vertical="center"/>
    </xf>
    <xf numFmtId="0" fontId="71" fillId="3" borderId="0" xfId="0" applyFont="1" applyFill="1" applyAlignment="1">
      <alignment vertical="center"/>
    </xf>
    <xf numFmtId="166" fontId="70" fillId="0" borderId="0" xfId="155" applyFont="1"/>
    <xf numFmtId="166" fontId="70" fillId="0" borderId="0" xfId="155" applyFont="1" applyAlignment="1">
      <alignment horizontal="center"/>
    </xf>
    <xf numFmtId="166" fontId="58" fillId="0" borderId="0" xfId="155" applyFont="1" applyAlignment="1">
      <alignment horizontal="center"/>
    </xf>
    <xf numFmtId="166" fontId="72" fillId="0" borderId="0" xfId="155" applyFont="1" applyAlignment="1">
      <alignment horizontal="center"/>
    </xf>
    <xf numFmtId="166" fontId="73" fillId="0" borderId="0" xfId="155" applyFont="1"/>
    <xf numFmtId="166" fontId="70" fillId="0" borderId="0" xfId="155" applyFont="1" applyAlignment="1">
      <alignment vertical="center"/>
    </xf>
    <xf numFmtId="166" fontId="5" fillId="0" borderId="0" xfId="155" applyFont="1"/>
    <xf numFmtId="166" fontId="5" fillId="0" borderId="0" xfId="155" applyFont="1" applyAlignment="1">
      <alignment horizontal="center"/>
    </xf>
    <xf numFmtId="166" fontId="9" fillId="0" borderId="0" xfId="155" applyFont="1" applyAlignment="1">
      <alignment horizontal="center"/>
    </xf>
    <xf numFmtId="49" fontId="6" fillId="0" borderId="0" xfId="3" applyNumberFormat="1" applyFont="1" applyAlignment="1">
      <alignment horizontal="center"/>
    </xf>
    <xf numFmtId="3" fontId="11" fillId="3" borderId="0" xfId="0" applyNumberFormat="1" applyFont="1" applyFill="1" applyAlignment="1">
      <alignment vertical="center"/>
    </xf>
    <xf numFmtId="0" fontId="12" fillId="3" borderId="0" xfId="0" applyFont="1" applyFill="1" applyAlignment="1">
      <alignment vertical="center" wrapText="1"/>
    </xf>
    <xf numFmtId="0" fontId="58" fillId="3" borderId="0" xfId="0" applyFont="1" applyFill="1" applyAlignment="1">
      <alignment vertical="center"/>
    </xf>
    <xf numFmtId="0" fontId="74" fillId="3" borderId="0" xfId="0" applyFont="1" applyFill="1" applyAlignment="1">
      <alignment vertical="center"/>
    </xf>
    <xf numFmtId="0" fontId="75" fillId="3" borderId="0" xfId="0" applyFont="1" applyFill="1" applyAlignment="1">
      <alignment vertical="center"/>
    </xf>
    <xf numFmtId="0" fontId="60" fillId="0" borderId="0" xfId="0" applyFont="1" applyAlignment="1">
      <alignment vertical="center"/>
    </xf>
    <xf numFmtId="0" fontId="60" fillId="0" borderId="1" xfId="0" applyFont="1" applyBorder="1" applyAlignment="1">
      <alignment vertical="center"/>
    </xf>
    <xf numFmtId="3" fontId="60" fillId="0" borderId="4" xfId="0" applyNumberFormat="1" applyFont="1" applyBorder="1" applyAlignment="1">
      <alignment vertical="center"/>
    </xf>
    <xf numFmtId="169" fontId="9" fillId="0" borderId="13" xfId="6" applyNumberFormat="1" applyFont="1" applyFill="1" applyBorder="1" applyAlignment="1" applyProtection="1">
      <alignment vertical="center"/>
    </xf>
    <xf numFmtId="1" fontId="9" fillId="33" borderId="11" xfId="0" applyNumberFormat="1" applyFont="1" applyFill="1" applyBorder="1" applyAlignment="1">
      <alignment vertical="center"/>
    </xf>
    <xf numFmtId="1" fontId="9" fillId="33" borderId="12" xfId="0" applyNumberFormat="1" applyFont="1" applyFill="1" applyBorder="1" applyAlignment="1">
      <alignment horizontal="right" vertical="center"/>
    </xf>
    <xf numFmtId="1" fontId="9" fillId="33" borderId="11" xfId="0" applyNumberFormat="1" applyFont="1" applyFill="1" applyBorder="1" applyAlignment="1">
      <alignment horizontal="right" vertical="center"/>
    </xf>
    <xf numFmtId="1" fontId="17" fillId="33" borderId="10" xfId="3" quotePrefix="1" applyNumberFormat="1" applyFont="1" applyFill="1" applyBorder="1" applyAlignment="1">
      <alignment horizontal="center" vertical="center"/>
    </xf>
    <xf numFmtId="1" fontId="17" fillId="33" borderId="11" xfId="3" quotePrefix="1" applyNumberFormat="1" applyFont="1" applyFill="1" applyBorder="1" applyAlignment="1">
      <alignment horizontal="center" vertical="center"/>
    </xf>
    <xf numFmtId="0" fontId="19" fillId="0" borderId="0" xfId="0" applyFont="1" applyAlignment="1">
      <alignment vertical="center"/>
    </xf>
    <xf numFmtId="0" fontId="7" fillId="0" borderId="0" xfId="95" applyFont="1"/>
    <xf numFmtId="0" fontId="7" fillId="0" borderId="0" xfId="95" applyFont="1" applyAlignment="1">
      <alignment horizontal="center"/>
    </xf>
    <xf numFmtId="166" fontId="7" fillId="0" borderId="0" xfId="155" applyFont="1" applyAlignment="1">
      <alignment horizontal="center"/>
    </xf>
    <xf numFmtId="0" fontId="16" fillId="0" borderId="10" xfId="95" applyFont="1" applyBorder="1"/>
    <xf numFmtId="0" fontId="16" fillId="0" borderId="1" xfId="95" applyFont="1" applyBorder="1" applyAlignment="1">
      <alignment horizontal="center"/>
    </xf>
    <xf numFmtId="169" fontId="9" fillId="0" borderId="1" xfId="95" applyNumberFormat="1" applyFont="1" applyBorder="1"/>
    <xf numFmtId="0" fontId="22" fillId="0" borderId="3" xfId="95" applyFont="1" applyBorder="1" applyAlignment="1">
      <alignment vertical="center"/>
    </xf>
    <xf numFmtId="0" fontId="22" fillId="0" borderId="4" xfId="95" applyFont="1" applyBorder="1" applyAlignment="1">
      <alignment horizontal="center" vertical="center"/>
    </xf>
    <xf numFmtId="177" fontId="9" fillId="0" borderId="12" xfId="95" applyNumberFormat="1" applyFont="1" applyBorder="1" applyAlignment="1">
      <alignment vertical="center"/>
    </xf>
    <xf numFmtId="177" fontId="9" fillId="0" borderId="7" xfId="95" applyNumberFormat="1" applyFont="1" applyBorder="1" applyAlignment="1">
      <alignment vertical="center"/>
    </xf>
    <xf numFmtId="0" fontId="16" fillId="0" borderId="11" xfId="95" applyFont="1" applyBorder="1" applyAlignment="1">
      <alignment horizontal="center"/>
    </xf>
    <xf numFmtId="0" fontId="22" fillId="0" borderId="11" xfId="95" applyFont="1" applyBorder="1" applyAlignment="1">
      <alignment horizontal="center" vertical="center"/>
    </xf>
    <xf numFmtId="166" fontId="9" fillId="0" borderId="10" xfId="155" applyFont="1" applyBorder="1" applyAlignment="1">
      <alignment horizontal="left" vertical="center" indent="2"/>
    </xf>
    <xf numFmtId="166" fontId="9" fillId="0" borderId="1" xfId="155" applyFont="1" applyBorder="1" applyAlignment="1">
      <alignment horizontal="center" vertical="center"/>
    </xf>
    <xf numFmtId="166" fontId="9" fillId="0" borderId="11" xfId="155" applyFont="1" applyBorder="1" applyAlignment="1">
      <alignment horizontal="center" vertical="center"/>
    </xf>
    <xf numFmtId="0" fontId="9" fillId="0" borderId="10" xfId="95" applyFont="1" applyBorder="1" applyAlignment="1">
      <alignment horizontal="left" vertical="center" indent="2"/>
    </xf>
    <xf numFmtId="0" fontId="9" fillId="0" borderId="11" xfId="95" applyFont="1" applyBorder="1" applyAlignment="1">
      <alignment horizontal="center" vertical="center"/>
    </xf>
    <xf numFmtId="0" fontId="22" fillId="0" borderId="0" xfId="95" applyFont="1" applyAlignment="1">
      <alignment horizontal="center" vertical="center"/>
    </xf>
    <xf numFmtId="0" fontId="9" fillId="0" borderId="10" xfId="95" applyFont="1" applyBorder="1" applyAlignment="1">
      <alignment horizontal="left" vertical="center"/>
    </xf>
    <xf numFmtId="3" fontId="9" fillId="0" borderId="12" xfId="95" applyNumberFormat="1" applyFont="1" applyBorder="1" applyAlignment="1">
      <alignment vertical="center"/>
    </xf>
    <xf numFmtId="0" fontId="9" fillId="0" borderId="1" xfId="95" applyFont="1" applyBorder="1" applyAlignment="1">
      <alignment horizontal="center" vertical="center"/>
    </xf>
    <xf numFmtId="0" fontId="22" fillId="0" borderId="10" xfId="95" applyFont="1" applyBorder="1" applyAlignment="1">
      <alignment horizontal="left" vertical="center"/>
    </xf>
    <xf numFmtId="0" fontId="22" fillId="0" borderId="1" xfId="95" applyFont="1" applyBorder="1" applyAlignment="1">
      <alignment horizontal="center" vertical="center"/>
    </xf>
    <xf numFmtId="0" fontId="9" fillId="0" borderId="11" xfId="95" applyFont="1" applyBorder="1" applyAlignment="1">
      <alignment vertical="center"/>
    </xf>
    <xf numFmtId="0" fontId="5" fillId="0" borderId="0" xfId="95" applyAlignment="1">
      <alignment vertical="center"/>
    </xf>
    <xf numFmtId="0" fontId="5" fillId="0" borderId="0" xfId="95" applyAlignment="1">
      <alignment horizontal="center" vertical="center"/>
    </xf>
    <xf numFmtId="166" fontId="5" fillId="0" borderId="0" xfId="156" quotePrefix="1" applyFont="1" applyAlignment="1">
      <alignment horizontal="left" vertical="center"/>
    </xf>
    <xf numFmtId="1" fontId="9" fillId="0" borderId="13" xfId="0" applyNumberFormat="1" applyFont="1" applyBorder="1" applyAlignment="1">
      <alignment horizontal="right" vertical="center"/>
    </xf>
    <xf numFmtId="0" fontId="16" fillId="0" borderId="13" xfId="0" applyFont="1" applyBorder="1" applyAlignment="1">
      <alignment horizontal="left" vertical="center" wrapText="1"/>
    </xf>
    <xf numFmtId="0" fontId="22" fillId="0" borderId="7" xfId="0" applyFont="1" applyBorder="1" applyAlignment="1">
      <alignment vertical="center" wrapText="1"/>
    </xf>
    <xf numFmtId="0" fontId="9" fillId="0" borderId="16" xfId="0" applyFont="1" applyBorder="1" applyAlignment="1">
      <alignment horizontal="left" vertical="center" indent="2"/>
    </xf>
    <xf numFmtId="1" fontId="9" fillId="0" borderId="10" xfId="0" applyNumberFormat="1" applyFont="1" applyBorder="1" applyAlignment="1">
      <alignment horizontal="right" vertical="center"/>
    </xf>
    <xf numFmtId="0" fontId="22" fillId="0" borderId="10" xfId="0" applyFont="1" applyBorder="1" applyAlignment="1">
      <alignment horizontal="left" vertical="center" indent="2"/>
    </xf>
    <xf numFmtId="0" fontId="22" fillId="0" borderId="3" xfId="0" applyFont="1" applyBorder="1" applyAlignment="1">
      <alignment vertical="center"/>
    </xf>
    <xf numFmtId="0" fontId="16" fillId="0" borderId="1" xfId="0" applyFont="1" applyBorder="1" applyAlignment="1">
      <alignment vertical="center"/>
    </xf>
    <xf numFmtId="0" fontId="9" fillId="0" borderId="0" xfId="0" quotePrefix="1" applyFont="1"/>
    <xf numFmtId="0" fontId="9" fillId="0" borderId="7" xfId="0" applyFont="1" applyBorder="1" applyAlignment="1">
      <alignment horizontal="center" wrapText="1"/>
    </xf>
    <xf numFmtId="0" fontId="9" fillId="0" borderId="16" xfId="0" applyFont="1" applyBorder="1"/>
    <xf numFmtId="0" fontId="9" fillId="0" borderId="0" xfId="0" applyFont="1" applyAlignment="1">
      <alignment wrapText="1"/>
    </xf>
    <xf numFmtId="0" fontId="9" fillId="0" borderId="6" xfId="0" applyFont="1" applyBorder="1" applyAlignment="1">
      <alignment horizontal="left" wrapText="1" indent="2"/>
    </xf>
    <xf numFmtId="0" fontId="9" fillId="0" borderId="12" xfId="0" applyFont="1" applyBorder="1" applyAlignment="1">
      <alignment vertical="center" wrapText="1"/>
    </xf>
    <xf numFmtId="0" fontId="16" fillId="0" borderId="10" xfId="0" applyFont="1" applyBorder="1" applyAlignment="1">
      <alignment horizontal="left" vertical="center" wrapText="1"/>
    </xf>
    <xf numFmtId="0" fontId="9" fillId="0" borderId="11" xfId="0" applyFont="1" applyBorder="1" applyAlignment="1">
      <alignment horizontal="center" vertical="center"/>
    </xf>
    <xf numFmtId="0" fontId="16" fillId="0" borderId="6" xfId="0" applyFont="1" applyBorder="1" applyAlignment="1">
      <alignment horizontal="left" wrapText="1"/>
    </xf>
    <xf numFmtId="166" fontId="10" fillId="0" borderId="0" xfId="126"/>
    <xf numFmtId="166" fontId="60" fillId="0" borderId="36" xfId="126" applyFont="1" applyBorder="1"/>
    <xf numFmtId="166" fontId="10" fillId="0" borderId="37" xfId="126" applyBorder="1"/>
    <xf numFmtId="166" fontId="10" fillId="0" borderId="36" xfId="126" applyBorder="1"/>
    <xf numFmtId="166" fontId="10" fillId="34" borderId="36" xfId="126" applyFill="1" applyBorder="1"/>
    <xf numFmtId="166" fontId="10" fillId="36" borderId="36" xfId="126" applyFill="1" applyBorder="1"/>
    <xf numFmtId="166" fontId="10" fillId="38" borderId="38" xfId="126" applyFill="1" applyBorder="1"/>
    <xf numFmtId="166" fontId="10" fillId="0" borderId="28" xfId="126" applyBorder="1"/>
    <xf numFmtId="166" fontId="10" fillId="0" borderId="39" xfId="126" applyBorder="1"/>
    <xf numFmtId="166" fontId="79" fillId="39" borderId="38" xfId="126" applyFont="1" applyFill="1" applyBorder="1"/>
    <xf numFmtId="0" fontId="58" fillId="35" borderId="10" xfId="0" applyFont="1" applyFill="1" applyBorder="1" applyAlignment="1">
      <alignment horizontal="left" vertical="center" wrapText="1" indent="2"/>
    </xf>
    <xf numFmtId="0" fontId="12" fillId="0" borderId="6" xfId="0" applyFont="1" applyBorder="1" applyAlignment="1">
      <alignment horizontal="left" vertical="center" wrapText="1" indent="2"/>
    </xf>
    <xf numFmtId="0" fontId="12" fillId="0" borderId="7" xfId="0" applyFont="1" applyBorder="1" applyAlignment="1">
      <alignment horizontal="center" vertical="center" wrapText="1"/>
    </xf>
    <xf numFmtId="0" fontId="81" fillId="39" borderId="0" xfId="2" applyFont="1" applyFill="1"/>
    <xf numFmtId="0" fontId="9" fillId="37" borderId="13" xfId="0" applyFont="1" applyFill="1" applyBorder="1" applyAlignment="1">
      <alignment horizontal="left" vertical="center" wrapText="1" indent="2"/>
    </xf>
    <xf numFmtId="0" fontId="9" fillId="37" borderId="10" xfId="95" applyFont="1" applyFill="1" applyBorder="1" applyAlignment="1">
      <alignment horizontal="left" vertical="center" indent="2"/>
    </xf>
    <xf numFmtId="0" fontId="16" fillId="37" borderId="10" xfId="95" applyFont="1" applyFill="1" applyBorder="1"/>
    <xf numFmtId="166" fontId="83" fillId="37" borderId="36" xfId="126" applyFont="1" applyFill="1" applyBorder="1" applyAlignment="1">
      <alignment horizontal="center"/>
    </xf>
    <xf numFmtId="0" fontId="12" fillId="37" borderId="10" xfId="0" applyFont="1" applyFill="1" applyBorder="1" applyAlignment="1">
      <alignment horizontal="left" vertical="center" wrapText="1" indent="2"/>
    </xf>
    <xf numFmtId="0" fontId="9" fillId="37" borderId="0" xfId="2" applyFont="1" applyFill="1" applyAlignment="1">
      <alignment horizontal="right"/>
    </xf>
    <xf numFmtId="0" fontId="12" fillId="37" borderId="0" xfId="0" applyFont="1" applyFill="1" applyAlignment="1">
      <alignment horizontal="center"/>
    </xf>
    <xf numFmtId="3" fontId="12" fillId="35" borderId="13" xfId="0" applyNumberFormat="1" applyFont="1" applyFill="1" applyBorder="1" applyAlignment="1">
      <alignment vertical="center"/>
    </xf>
    <xf numFmtId="1" fontId="80" fillId="35" borderId="13" xfId="3" quotePrefix="1" applyNumberFormat="1" applyFont="1" applyFill="1" applyBorder="1" applyAlignment="1">
      <alignment horizontal="center" vertical="center"/>
    </xf>
    <xf numFmtId="0" fontId="16" fillId="0" borderId="0" xfId="95" applyFont="1" applyAlignment="1">
      <alignment horizontal="center"/>
    </xf>
    <xf numFmtId="0" fontId="76" fillId="0" borderId="0" xfId="95" applyFont="1" applyAlignment="1">
      <alignment horizontal="center"/>
    </xf>
    <xf numFmtId="169" fontId="9" fillId="0" borderId="13" xfId="95" applyNumberFormat="1" applyFont="1" applyBorder="1" applyAlignment="1">
      <alignment vertical="center"/>
    </xf>
    <xf numFmtId="1" fontId="80" fillId="35" borderId="13" xfId="3" quotePrefix="1" applyNumberFormat="1" applyFont="1" applyFill="1" applyBorder="1" applyAlignment="1">
      <alignment horizontal="center"/>
    </xf>
    <xf numFmtId="169" fontId="58" fillId="35" borderId="12" xfId="6" applyNumberFormat="1" applyFont="1" applyFill="1" applyBorder="1" applyAlignment="1" applyProtection="1">
      <alignment vertical="center"/>
    </xf>
    <xf numFmtId="166" fontId="58" fillId="35" borderId="10" xfId="5" applyFont="1" applyFill="1" applyBorder="1" applyAlignment="1">
      <alignment horizontal="left" vertical="center" indent="2"/>
    </xf>
    <xf numFmtId="170" fontId="58" fillId="35" borderId="12" xfId="6" quotePrefix="1" applyNumberFormat="1" applyFont="1" applyFill="1" applyBorder="1" applyAlignment="1" applyProtection="1">
      <alignment horizontal="left" vertical="center" indent="2"/>
    </xf>
    <xf numFmtId="166" fontId="58" fillId="35" borderId="10" xfId="5" quotePrefix="1" applyFont="1" applyFill="1" applyBorder="1" applyAlignment="1">
      <alignment horizontal="left" vertical="center" wrapText="1" indent="2"/>
    </xf>
    <xf numFmtId="166" fontId="58" fillId="35" borderId="12" xfId="5" quotePrefix="1" applyFont="1" applyFill="1" applyBorder="1" applyAlignment="1">
      <alignment horizontal="left" vertical="center" wrapText="1" indent="2"/>
    </xf>
    <xf numFmtId="169" fontId="58" fillId="35" borderId="7" xfId="6" applyNumberFormat="1" applyFont="1" applyFill="1" applyBorder="1" applyAlignment="1" applyProtection="1">
      <alignment horizontal="right" vertical="center"/>
      <protection locked="0"/>
    </xf>
    <xf numFmtId="166" fontId="83" fillId="35" borderId="36" xfId="126" applyFont="1" applyFill="1" applyBorder="1" applyAlignment="1">
      <alignment horizontal="center"/>
    </xf>
    <xf numFmtId="166" fontId="58" fillId="0" borderId="13" xfId="126" applyFont="1" applyBorder="1" applyAlignment="1">
      <alignment horizontal="center" vertical="center"/>
    </xf>
    <xf numFmtId="3" fontId="58" fillId="0" borderId="0" xfId="0" applyNumberFormat="1" applyFont="1" applyAlignment="1">
      <alignment vertical="center"/>
    </xf>
    <xf numFmtId="169" fontId="16" fillId="0" borderId="7" xfId="6" applyNumberFormat="1" applyFont="1" applyFill="1" applyBorder="1" applyAlignment="1" applyProtection="1">
      <alignment horizontal="right" vertical="center"/>
    </xf>
    <xf numFmtId="0" fontId="9" fillId="39" borderId="10" xfId="95" applyFont="1" applyFill="1" applyBorder="1" applyAlignment="1">
      <alignment horizontal="left" vertical="center" indent="2"/>
    </xf>
    <xf numFmtId="0" fontId="9" fillId="39" borderId="1" xfId="95" applyFont="1" applyFill="1" applyBorder="1" applyAlignment="1">
      <alignment horizontal="center" vertical="center"/>
    </xf>
    <xf numFmtId="169" fontId="9" fillId="39" borderId="1" xfId="95" applyNumberFormat="1" applyFont="1" applyFill="1" applyBorder="1"/>
    <xf numFmtId="0" fontId="16" fillId="37" borderId="10" xfId="95" applyFont="1" applyFill="1" applyBorder="1" applyAlignment="1">
      <alignment horizontal="left" vertical="center"/>
    </xf>
    <xf numFmtId="0" fontId="59" fillId="39" borderId="10" xfId="95" applyFont="1" applyFill="1" applyBorder="1"/>
    <xf numFmtId="0" fontId="16" fillId="0" borderId="0" xfId="95" applyFont="1" applyAlignment="1">
      <alignment vertical="center"/>
    </xf>
    <xf numFmtId="0" fontId="16" fillId="0" borderId="0" xfId="95" applyFont="1" applyAlignment="1">
      <alignment horizontal="center" vertical="center"/>
    </xf>
    <xf numFmtId="169" fontId="9" fillId="0" borderId="0" xfId="95" applyNumberFormat="1" applyFont="1" applyAlignment="1">
      <alignment vertical="center"/>
    </xf>
    <xf numFmtId="0" fontId="16" fillId="0" borderId="13" xfId="95" applyFont="1" applyBorder="1" applyAlignment="1">
      <alignment horizontal="center" vertical="center"/>
    </xf>
    <xf numFmtId="1" fontId="17" fillId="27" borderId="13" xfId="3" quotePrefix="1" applyNumberFormat="1" applyFont="1" applyFill="1" applyBorder="1" applyAlignment="1">
      <alignment horizontal="center" vertical="center"/>
    </xf>
    <xf numFmtId="177" fontId="9" fillId="27" borderId="12" xfId="95" applyNumberFormat="1" applyFont="1" applyFill="1" applyBorder="1" applyAlignment="1">
      <alignment vertical="center"/>
    </xf>
    <xf numFmtId="0" fontId="16" fillId="27" borderId="1" xfId="95" applyFont="1" applyFill="1" applyBorder="1" applyAlignment="1">
      <alignment horizontal="center"/>
    </xf>
    <xf numFmtId="0" fontId="16" fillId="37" borderId="13" xfId="95" applyFont="1" applyFill="1" applyBorder="1" applyAlignment="1">
      <alignment vertical="center"/>
    </xf>
    <xf numFmtId="0" fontId="59" fillId="39" borderId="1" xfId="95" applyFont="1" applyFill="1" applyBorder="1" applyAlignment="1">
      <alignment horizontal="center"/>
    </xf>
    <xf numFmtId="169" fontId="57" fillId="39" borderId="1" xfId="95" applyNumberFormat="1" applyFont="1" applyFill="1" applyBorder="1"/>
    <xf numFmtId="166" fontId="73" fillId="0" borderId="0" xfId="155" applyFont="1" applyAlignment="1">
      <alignment wrapText="1"/>
    </xf>
    <xf numFmtId="166" fontId="70" fillId="0" borderId="0" xfId="155" applyFont="1" applyAlignment="1">
      <alignment vertical="center" wrapText="1"/>
    </xf>
    <xf numFmtId="0" fontId="76" fillId="27" borderId="6" xfId="95" applyFont="1" applyFill="1" applyBorder="1" applyAlignment="1">
      <alignment horizontal="left" vertical="center" wrapText="1"/>
    </xf>
    <xf numFmtId="0" fontId="57" fillId="39" borderId="10" xfId="0" applyFont="1" applyFill="1" applyBorder="1" applyAlignment="1">
      <alignment horizontal="left" vertical="center" indent="2"/>
    </xf>
    <xf numFmtId="0" fontId="86" fillId="39" borderId="12" xfId="0" applyFont="1" applyFill="1" applyBorder="1" applyAlignment="1">
      <alignment horizontal="center" vertical="center"/>
    </xf>
    <xf numFmtId="1" fontId="87" fillId="39" borderId="32" xfId="3" quotePrefix="1" applyNumberFormat="1" applyFont="1" applyFill="1" applyBorder="1" applyAlignment="1">
      <alignment horizontal="center" vertical="center"/>
    </xf>
    <xf numFmtId="0" fontId="86" fillId="39" borderId="13" xfId="0" applyFont="1" applyFill="1" applyBorder="1" applyAlignment="1">
      <alignment vertical="center"/>
    </xf>
    <xf numFmtId="49" fontId="9" fillId="37" borderId="0" xfId="3" applyNumberFormat="1" applyFont="1" applyFill="1" applyAlignment="1">
      <alignment horizontal="right" vertical="center"/>
    </xf>
    <xf numFmtId="0" fontId="57" fillId="39" borderId="10" xfId="0" applyFont="1" applyFill="1" applyBorder="1" applyAlignment="1">
      <alignment horizontal="left" indent="2"/>
    </xf>
    <xf numFmtId="0" fontId="88" fillId="39" borderId="12" xfId="0" applyFont="1" applyFill="1" applyBorder="1" applyAlignment="1">
      <alignment horizontal="center"/>
    </xf>
    <xf numFmtId="1" fontId="87" fillId="39" borderId="12" xfId="3" quotePrefix="1" applyNumberFormat="1" applyFont="1" applyFill="1" applyBorder="1" applyAlignment="1">
      <alignment horizontal="center"/>
    </xf>
    <xf numFmtId="0" fontId="88" fillId="39" borderId="13" xfId="0" applyFont="1" applyFill="1" applyBorder="1"/>
    <xf numFmtId="170" fontId="9" fillId="35" borderId="12" xfId="6" applyNumberFormat="1" applyFont="1" applyFill="1" applyBorder="1" applyAlignment="1" applyProtection="1">
      <alignment horizontal="right" vertical="center"/>
      <protection locked="0"/>
    </xf>
    <xf numFmtId="0" fontId="58" fillId="35" borderId="10" xfId="0" applyFont="1" applyFill="1" applyBorder="1" applyAlignment="1">
      <alignment horizontal="left" indent="2"/>
    </xf>
    <xf numFmtId="0" fontId="85" fillId="35" borderId="12" xfId="0" applyFont="1" applyFill="1" applyBorder="1" applyAlignment="1">
      <alignment horizontal="center"/>
    </xf>
    <xf numFmtId="1" fontId="80" fillId="35" borderId="12" xfId="3" quotePrefix="1" applyNumberFormat="1" applyFont="1" applyFill="1" applyBorder="1" applyAlignment="1">
      <alignment horizontal="center"/>
    </xf>
    <xf numFmtId="1" fontId="58" fillId="35" borderId="13" xfId="0" applyNumberFormat="1" applyFont="1" applyFill="1" applyBorder="1" applyAlignment="1">
      <alignment vertical="center"/>
    </xf>
    <xf numFmtId="166" fontId="58" fillId="35" borderId="10" xfId="155" applyFont="1" applyFill="1" applyBorder="1" applyAlignment="1">
      <alignment horizontal="left" vertical="center" indent="2"/>
    </xf>
    <xf numFmtId="166" fontId="58" fillId="35" borderId="11" xfId="155" applyFont="1" applyFill="1" applyBorder="1" applyAlignment="1">
      <alignment horizontal="center" vertical="center"/>
    </xf>
    <xf numFmtId="177" fontId="9" fillId="35" borderId="7" xfId="95" applyNumberFormat="1" applyFont="1" applyFill="1" applyBorder="1" applyAlignment="1">
      <alignment vertical="center"/>
    </xf>
    <xf numFmtId="0" fontId="58" fillId="35" borderId="10" xfId="0" applyFont="1" applyFill="1" applyBorder="1" applyAlignment="1">
      <alignment horizontal="left" vertical="center" indent="2"/>
    </xf>
    <xf numFmtId="0" fontId="85" fillId="35" borderId="12" xfId="0" applyFont="1" applyFill="1" applyBorder="1" applyAlignment="1">
      <alignment horizontal="center" vertical="center"/>
    </xf>
    <xf numFmtId="1" fontId="80" fillId="35" borderId="32" xfId="3" quotePrefix="1" applyNumberFormat="1" applyFont="1" applyFill="1" applyBorder="1" applyAlignment="1">
      <alignment horizontal="center" vertical="center"/>
    </xf>
    <xf numFmtId="1" fontId="9" fillId="35" borderId="13" xfId="0" applyNumberFormat="1" applyFont="1" applyFill="1" applyBorder="1" applyAlignment="1">
      <alignment vertical="center"/>
    </xf>
    <xf numFmtId="0" fontId="60" fillId="0" borderId="0" xfId="0" applyFont="1"/>
    <xf numFmtId="0" fontId="89" fillId="0" borderId="0" xfId="0" applyFont="1"/>
    <xf numFmtId="0" fontId="89" fillId="0" borderId="0" xfId="0" applyFont="1" applyAlignment="1">
      <alignment horizontal="right" vertical="center" wrapText="1"/>
    </xf>
    <xf numFmtId="0" fontId="60" fillId="3" borderId="0" xfId="0" applyFont="1" applyFill="1"/>
    <xf numFmtId="0" fontId="89" fillId="0" borderId="1" xfId="0" applyFont="1" applyBorder="1"/>
    <xf numFmtId="49" fontId="90" fillId="0" borderId="4" xfId="3" applyNumberFormat="1" applyFont="1" applyBorder="1" applyAlignment="1">
      <alignment horizontal="left"/>
    </xf>
    <xf numFmtId="49" fontId="83" fillId="0" borderId="0" xfId="3" applyNumberFormat="1" applyFont="1"/>
    <xf numFmtId="49" fontId="80" fillId="0" borderId="0" xfId="3" applyNumberFormat="1" applyFont="1" applyAlignment="1">
      <alignment horizontal="center"/>
    </xf>
    <xf numFmtId="49" fontId="83" fillId="0" borderId="4" xfId="3" applyNumberFormat="1" applyFont="1" applyBorder="1"/>
    <xf numFmtId="0" fontId="91" fillId="0" borderId="4" xfId="0" applyFont="1" applyBorder="1" applyAlignment="1">
      <alignment horizontal="right" vertical="center"/>
    </xf>
    <xf numFmtId="0" fontId="60" fillId="3" borderId="0" xfId="0" applyFont="1" applyFill="1" applyAlignment="1">
      <alignment vertical="center"/>
    </xf>
    <xf numFmtId="0" fontId="77" fillId="0" borderId="8" xfId="0" applyFont="1" applyBorder="1" applyAlignment="1">
      <alignment vertical="center"/>
    </xf>
    <xf numFmtId="0" fontId="58" fillId="0" borderId="7" xfId="0" applyFont="1" applyBorder="1" applyAlignment="1">
      <alignment horizontal="left" vertical="center" indent="1"/>
    </xf>
    <xf numFmtId="1" fontId="80" fillId="0" borderId="16" xfId="3" quotePrefix="1" applyNumberFormat="1" applyFont="1" applyBorder="1" applyAlignment="1">
      <alignment horizontal="center" vertical="center"/>
    </xf>
    <xf numFmtId="1" fontId="58" fillId="0" borderId="16" xfId="0" applyNumberFormat="1" applyFont="1" applyBorder="1" applyAlignment="1">
      <alignment vertical="center"/>
    </xf>
    <xf numFmtId="1" fontId="80" fillId="32" borderId="16" xfId="3" quotePrefix="1" applyNumberFormat="1" applyFont="1" applyFill="1" applyBorder="1" applyAlignment="1">
      <alignment horizontal="center" vertical="center"/>
    </xf>
    <xf numFmtId="1" fontId="58" fillId="32" borderId="16" xfId="0" applyNumberFormat="1" applyFont="1" applyFill="1" applyBorder="1" applyAlignment="1">
      <alignment vertical="center"/>
    </xf>
    <xf numFmtId="0" fontId="58" fillId="0" borderId="7" xfId="0" applyFont="1" applyBorder="1" applyAlignment="1">
      <alignment horizontal="left" vertical="center" indent="2"/>
    </xf>
    <xf numFmtId="0" fontId="58" fillId="0" borderId="12" xfId="0" applyFont="1" applyBorder="1" applyAlignment="1">
      <alignment horizontal="left" vertical="center" wrapText="1" indent="2"/>
    </xf>
    <xf numFmtId="1" fontId="80" fillId="0" borderId="0" xfId="3" quotePrefix="1" applyNumberFormat="1" applyFont="1" applyAlignment="1">
      <alignment horizontal="center" vertical="center"/>
    </xf>
    <xf numFmtId="1" fontId="58" fillId="0" borderId="0" xfId="0" applyNumberFormat="1" applyFont="1" applyAlignment="1">
      <alignment vertical="center"/>
    </xf>
    <xf numFmtId="0" fontId="58" fillId="3" borderId="0" xfId="0" applyFont="1" applyFill="1"/>
    <xf numFmtId="0" fontId="58" fillId="0" borderId="0" xfId="0" applyFont="1"/>
    <xf numFmtId="49" fontId="58" fillId="0" borderId="0" xfId="3" applyNumberFormat="1" applyFont="1" applyAlignment="1">
      <alignment horizontal="right" vertical="center"/>
    </xf>
    <xf numFmtId="0" fontId="89" fillId="0" borderId="0" xfId="0" applyFont="1" applyAlignment="1">
      <alignment vertical="center" wrapText="1"/>
    </xf>
    <xf numFmtId="49" fontId="90" fillId="0" borderId="0" xfId="3" applyNumberFormat="1" applyFont="1" applyAlignment="1">
      <alignment horizontal="left"/>
    </xf>
    <xf numFmtId="0" fontId="12" fillId="0" borderId="0" xfId="0" applyFont="1" applyAlignment="1">
      <alignment horizontal="left" vertical="center" wrapText="1" indent="2"/>
    </xf>
    <xf numFmtId="0" fontId="88" fillId="0" borderId="0" xfId="0" applyFont="1" applyAlignment="1">
      <alignment horizontal="left" vertical="center" indent="3"/>
    </xf>
    <xf numFmtId="1" fontId="87" fillId="0" borderId="0" xfId="3" quotePrefix="1" applyNumberFormat="1" applyFont="1" applyAlignment="1">
      <alignment horizontal="center" vertical="center"/>
    </xf>
    <xf numFmtId="1" fontId="88" fillId="0" borderId="0" xfId="0" applyNumberFormat="1" applyFont="1" applyAlignment="1">
      <alignment vertical="center"/>
    </xf>
    <xf numFmtId="0" fontId="88" fillId="0" borderId="0" xfId="0" applyFont="1" applyAlignment="1">
      <alignment vertical="center"/>
    </xf>
    <xf numFmtId="0" fontId="16" fillId="0" borderId="0" xfId="0" applyFont="1" applyAlignment="1">
      <alignment horizontal="left" vertical="center"/>
    </xf>
    <xf numFmtId="0" fontId="88" fillId="0" borderId="0" xfId="0" applyFont="1" applyAlignment="1">
      <alignment horizontal="left" vertical="center" indent="2"/>
    </xf>
    <xf numFmtId="0" fontId="9" fillId="0" borderId="0" xfId="0" applyFont="1" applyAlignment="1">
      <alignment horizontal="left" vertical="center" indent="1"/>
    </xf>
    <xf numFmtId="0" fontId="88" fillId="0" borderId="0" xfId="0" applyFont="1" applyAlignment="1">
      <alignment horizontal="left" vertical="center" indent="1"/>
    </xf>
    <xf numFmtId="0" fontId="12" fillId="0" borderId="0" xfId="0" applyFont="1" applyAlignment="1">
      <alignment horizontal="left" vertical="center" indent="1"/>
    </xf>
    <xf numFmtId="0" fontId="58" fillId="0" borderId="0" xfId="0" applyFont="1" applyAlignment="1">
      <alignment horizontal="left" vertical="center" indent="1"/>
    </xf>
    <xf numFmtId="0" fontId="58" fillId="0" borderId="7" xfId="0" applyFont="1" applyBorder="1" applyAlignment="1">
      <alignment horizontal="left" vertical="center"/>
    </xf>
    <xf numFmtId="166" fontId="9" fillId="37" borderId="10" xfId="155" applyFont="1" applyFill="1" applyBorder="1" applyAlignment="1">
      <alignment horizontal="left" vertical="center" indent="2"/>
    </xf>
    <xf numFmtId="166" fontId="10" fillId="35" borderId="12" xfId="126" applyFill="1" applyBorder="1" applyAlignment="1">
      <alignment horizontal="center"/>
    </xf>
    <xf numFmtId="166" fontId="10" fillId="35" borderId="13" xfId="126" applyFill="1" applyBorder="1" applyAlignment="1">
      <alignment horizontal="center"/>
    </xf>
    <xf numFmtId="166" fontId="73" fillId="35" borderId="0" xfId="155" applyFont="1" applyFill="1"/>
    <xf numFmtId="0" fontId="76" fillId="27" borderId="10" xfId="95" applyFont="1" applyFill="1" applyBorder="1" applyAlignment="1">
      <alignment horizontal="left" vertical="center"/>
    </xf>
    <xf numFmtId="0" fontId="76" fillId="27" borderId="12" xfId="95" applyFont="1" applyFill="1" applyBorder="1" applyAlignment="1">
      <alignment horizontal="center" vertical="center"/>
    </xf>
    <xf numFmtId="1" fontId="80" fillId="27" borderId="12" xfId="3" quotePrefix="1" applyNumberFormat="1" applyFont="1" applyFill="1" applyBorder="1" applyAlignment="1">
      <alignment horizontal="center" vertical="center"/>
    </xf>
    <xf numFmtId="177" fontId="58" fillId="27" borderId="13" xfId="95" applyNumberFormat="1" applyFont="1" applyFill="1" applyBorder="1" applyAlignment="1">
      <alignment vertical="center"/>
    </xf>
    <xf numFmtId="0" fontId="58" fillId="27" borderId="10" xfId="95" applyFont="1" applyFill="1" applyBorder="1" applyAlignment="1">
      <alignment horizontal="left" vertical="center" wrapText="1" indent="1"/>
    </xf>
    <xf numFmtId="0" fontId="76" fillId="27" borderId="11" xfId="95" applyFont="1" applyFill="1" applyBorder="1" applyAlignment="1">
      <alignment horizontal="center"/>
    </xf>
    <xf numFmtId="1" fontId="80" fillId="27" borderId="13" xfId="3" quotePrefix="1" applyNumberFormat="1" applyFont="1" applyFill="1" applyBorder="1" applyAlignment="1">
      <alignment horizontal="center" vertical="center"/>
    </xf>
    <xf numFmtId="177" fontId="58" fillId="27" borderId="12" xfId="95" applyNumberFormat="1" applyFont="1" applyFill="1" applyBorder="1" applyAlignment="1">
      <alignment vertical="center"/>
    </xf>
    <xf numFmtId="0" fontId="76" fillId="27" borderId="11" xfId="95" applyFont="1" applyFill="1" applyBorder="1" applyAlignment="1">
      <alignment horizontal="center" vertical="center"/>
    </xf>
    <xf numFmtId="0" fontId="59" fillId="39" borderId="11" xfId="95" applyFont="1" applyFill="1" applyBorder="1" applyAlignment="1">
      <alignment horizontal="center"/>
    </xf>
    <xf numFmtId="0" fontId="59" fillId="39" borderId="10" xfId="95" applyFont="1" applyFill="1" applyBorder="1" applyAlignment="1">
      <alignment horizontal="left" vertical="center" wrapText="1"/>
    </xf>
    <xf numFmtId="0" fontId="59" fillId="39" borderId="11" xfId="95" applyFont="1" applyFill="1" applyBorder="1" applyAlignment="1">
      <alignment horizontal="center" wrapText="1"/>
    </xf>
    <xf numFmtId="1" fontId="87" fillId="39" borderId="13" xfId="3" quotePrefix="1" applyNumberFormat="1" applyFont="1" applyFill="1" applyBorder="1" applyAlignment="1">
      <alignment horizontal="center" vertical="center" wrapText="1"/>
    </xf>
    <xf numFmtId="177" fontId="57" fillId="39" borderId="12" xfId="95" applyNumberFormat="1" applyFont="1" applyFill="1" applyBorder="1" applyAlignment="1">
      <alignment vertical="center" wrapText="1"/>
    </xf>
    <xf numFmtId="0" fontId="59" fillId="39" borderId="6" xfId="95" applyFont="1" applyFill="1" applyBorder="1" applyAlignment="1">
      <alignment horizontal="left" vertical="center" wrapText="1"/>
    </xf>
    <xf numFmtId="1" fontId="87" fillId="39" borderId="13" xfId="3" quotePrefix="1" applyNumberFormat="1" applyFont="1" applyFill="1" applyBorder="1" applyAlignment="1">
      <alignment horizontal="center" vertical="center"/>
    </xf>
    <xf numFmtId="177" fontId="57" fillId="39" borderId="12" xfId="95" applyNumberFormat="1" applyFont="1" applyFill="1" applyBorder="1" applyAlignment="1">
      <alignment vertical="center"/>
    </xf>
    <xf numFmtId="0" fontId="57" fillId="39" borderId="10" xfId="95" applyFont="1" applyFill="1" applyBorder="1" applyAlignment="1">
      <alignment horizontal="left" vertical="center" wrapText="1" indent="1"/>
    </xf>
    <xf numFmtId="0" fontId="16" fillId="37" borderId="11" xfId="95" applyFont="1" applyFill="1" applyBorder="1" applyAlignment="1">
      <alignment horizontal="center"/>
    </xf>
    <xf numFmtId="0" fontId="16" fillId="37" borderId="10" xfId="95" applyFont="1" applyFill="1" applyBorder="1" applyAlignment="1">
      <alignment vertical="center"/>
    </xf>
    <xf numFmtId="0" fontId="16" fillId="37" borderId="11" xfId="95" applyFont="1" applyFill="1" applyBorder="1" applyAlignment="1">
      <alignment horizontal="center" vertical="center"/>
    </xf>
    <xf numFmtId="166" fontId="58" fillId="37" borderId="10" xfId="5" quotePrefix="1" applyFont="1" applyFill="1" applyBorder="1" applyAlignment="1">
      <alignment horizontal="left" vertical="center" indent="2"/>
    </xf>
    <xf numFmtId="166" fontId="58" fillId="35" borderId="12" xfId="5" applyFont="1" applyFill="1" applyBorder="1" applyAlignment="1">
      <alignment horizontal="center" vertical="center"/>
    </xf>
    <xf numFmtId="166" fontId="58" fillId="37" borderId="12" xfId="5" applyFont="1" applyFill="1" applyBorder="1" applyAlignment="1">
      <alignment horizontal="center" vertical="center"/>
    </xf>
    <xf numFmtId="166" fontId="22" fillId="37" borderId="10" xfId="5" applyFont="1" applyFill="1" applyBorder="1" applyAlignment="1">
      <alignment horizontal="left" vertical="center"/>
    </xf>
    <xf numFmtId="166" fontId="16" fillId="37" borderId="10" xfId="5" applyFont="1" applyFill="1" applyBorder="1" applyAlignment="1">
      <alignment horizontal="left" vertical="center"/>
    </xf>
    <xf numFmtId="3" fontId="9" fillId="37" borderId="12" xfId="0" applyNumberFormat="1" applyFont="1" applyFill="1" applyBorder="1" applyAlignment="1">
      <alignment horizontal="center" vertical="center"/>
    </xf>
    <xf numFmtId="166" fontId="9" fillId="37" borderId="12" xfId="5" applyFont="1" applyFill="1" applyBorder="1" applyAlignment="1">
      <alignment horizontal="center" vertical="center"/>
    </xf>
    <xf numFmtId="166" fontId="16" fillId="37" borderId="10" xfId="5" quotePrefix="1" applyFont="1" applyFill="1" applyBorder="1" applyAlignment="1">
      <alignment horizontal="left" vertical="center"/>
    </xf>
    <xf numFmtId="0" fontId="16" fillId="37" borderId="10" xfId="0" applyFont="1" applyFill="1" applyBorder="1" applyAlignment="1">
      <alignment vertical="center" wrapText="1"/>
    </xf>
    <xf numFmtId="0" fontId="60" fillId="0" borderId="0" xfId="0" applyFont="1" applyAlignment="1">
      <alignment horizontal="center" vertical="center"/>
    </xf>
    <xf numFmtId="177" fontId="9" fillId="35" borderId="12" xfId="95" applyNumberFormat="1" applyFont="1" applyFill="1" applyBorder="1" applyAlignment="1">
      <alignment vertical="center"/>
    </xf>
    <xf numFmtId="0" fontId="76" fillId="35" borderId="10" xfId="95" applyFont="1" applyFill="1" applyBorder="1" applyAlignment="1">
      <alignment horizontal="left" vertical="center"/>
    </xf>
    <xf numFmtId="0" fontId="76" fillId="35" borderId="11" xfId="95" applyFont="1" applyFill="1" applyBorder="1" applyAlignment="1">
      <alignment horizontal="center"/>
    </xf>
    <xf numFmtId="0" fontId="76" fillId="35" borderId="10" xfId="0" applyFont="1" applyFill="1" applyBorder="1" applyAlignment="1">
      <alignment vertical="center" wrapText="1"/>
    </xf>
    <xf numFmtId="0" fontId="58" fillId="35" borderId="12" xfId="0" applyFont="1" applyFill="1" applyBorder="1" applyAlignment="1">
      <alignment horizontal="center" vertical="center" wrapText="1"/>
    </xf>
    <xf numFmtId="3" fontId="58" fillId="35" borderId="13" xfId="0" applyNumberFormat="1" applyFont="1" applyFill="1" applyBorder="1" applyAlignment="1">
      <alignment vertical="center"/>
    </xf>
    <xf numFmtId="0" fontId="48" fillId="0" borderId="0" xfId="157"/>
    <xf numFmtId="0" fontId="5" fillId="0" borderId="13" xfId="0" applyFont="1" applyBorder="1" applyAlignment="1">
      <alignment horizontal="left" wrapText="1"/>
    </xf>
    <xf numFmtId="0" fontId="58" fillId="0" borderId="0" xfId="95" applyFont="1" applyAlignment="1">
      <alignment horizontal="left" vertical="center" wrapText="1" indent="1"/>
    </xf>
    <xf numFmtId="0" fontId="76" fillId="0" borderId="0" xfId="95" applyFont="1" applyAlignment="1">
      <alignment horizontal="center" vertical="center"/>
    </xf>
    <xf numFmtId="177" fontId="58" fillId="0" borderId="0" xfId="95" applyNumberFormat="1" applyFont="1" applyAlignment="1">
      <alignment vertical="center"/>
    </xf>
    <xf numFmtId="166" fontId="85" fillId="35" borderId="0" xfId="155" applyFont="1" applyFill="1"/>
    <xf numFmtId="0" fontId="76" fillId="37" borderId="10" xfId="95" applyFont="1" applyFill="1" applyBorder="1" applyAlignment="1">
      <alignment horizontal="left" vertical="center" wrapText="1" shrinkToFit="1"/>
    </xf>
    <xf numFmtId="169" fontId="9" fillId="35" borderId="12" xfId="6" applyNumberFormat="1" applyFont="1" applyFill="1" applyBorder="1" applyAlignment="1" applyProtection="1">
      <alignment horizontal="right" vertical="center"/>
      <protection locked="0"/>
    </xf>
    <xf numFmtId="166" fontId="58" fillId="35" borderId="10" xfId="8" quotePrefix="1" applyFont="1" applyFill="1" applyBorder="1" applyAlignment="1">
      <alignment horizontal="left" vertical="center" wrapText="1" indent="2"/>
    </xf>
    <xf numFmtId="169" fontId="58" fillId="35" borderId="12" xfId="6" applyNumberFormat="1" applyFont="1" applyFill="1" applyBorder="1" applyAlignment="1" applyProtection="1">
      <alignment horizontal="left" vertical="center" indent="1"/>
    </xf>
    <xf numFmtId="169" fontId="58" fillId="35" borderId="12" xfId="6" applyNumberFormat="1" applyFont="1" applyFill="1" applyBorder="1" applyAlignment="1" applyProtection="1">
      <alignment horizontal="right" vertical="center"/>
      <protection locked="0"/>
    </xf>
    <xf numFmtId="166" fontId="58" fillId="35" borderId="10" xfId="5" quotePrefix="1" applyFont="1" applyFill="1" applyBorder="1" applyAlignment="1">
      <alignment horizontal="left" vertical="center" indent="2"/>
    </xf>
    <xf numFmtId="166" fontId="9" fillId="37" borderId="10" xfId="7" applyFont="1" applyFill="1" applyBorder="1" applyAlignment="1">
      <alignment horizontal="left" indent="3"/>
    </xf>
    <xf numFmtId="0" fontId="58" fillId="37" borderId="6" xfId="0" applyFont="1" applyFill="1" applyBorder="1" applyAlignment="1">
      <alignment horizontal="left" wrapText="1" indent="3"/>
    </xf>
    <xf numFmtId="0" fontId="60" fillId="27" borderId="1" xfId="0" applyFont="1" applyFill="1" applyBorder="1" applyAlignment="1">
      <alignment vertical="center"/>
    </xf>
    <xf numFmtId="0" fontId="60" fillId="27" borderId="0" xfId="0" applyFont="1" applyFill="1" applyAlignment="1">
      <alignment vertical="center"/>
    </xf>
    <xf numFmtId="0" fontId="60" fillId="27" borderId="1" xfId="0" applyFont="1" applyFill="1" applyBorder="1" applyAlignment="1">
      <alignment horizontal="center" vertical="center"/>
    </xf>
    <xf numFmtId="0" fontId="60" fillId="27" borderId="1" xfId="0" applyFont="1" applyFill="1" applyBorder="1" applyAlignment="1">
      <alignment horizontal="right" vertical="center" wrapText="1"/>
    </xf>
    <xf numFmtId="49" fontId="6" fillId="27" borderId="0" xfId="3" applyNumberFormat="1" applyFont="1" applyFill="1" applyAlignment="1">
      <alignment horizontal="left"/>
    </xf>
    <xf numFmtId="49" fontId="10" fillId="27" borderId="0" xfId="3" applyNumberFormat="1" applyFill="1"/>
    <xf numFmtId="0" fontId="64" fillId="27" borderId="0" xfId="0" applyFont="1" applyFill="1" applyAlignment="1">
      <alignment horizontal="right" vertical="center"/>
    </xf>
    <xf numFmtId="0" fontId="9" fillId="27" borderId="0" xfId="0" applyFont="1" applyFill="1" applyAlignment="1">
      <alignment horizontal="center" vertical="center"/>
    </xf>
    <xf numFmtId="0" fontId="22" fillId="27" borderId="1" xfId="95" applyFont="1" applyFill="1" applyBorder="1"/>
    <xf numFmtId="0" fontId="9" fillId="27" borderId="0" xfId="0" applyFont="1" applyFill="1" applyAlignment="1">
      <alignment vertical="center"/>
    </xf>
    <xf numFmtId="0" fontId="9" fillId="27" borderId="10" xfId="0" applyFont="1" applyFill="1" applyBorder="1" applyAlignment="1">
      <alignment horizontal="left" vertical="center" wrapText="1" indent="2"/>
    </xf>
    <xf numFmtId="169" fontId="9" fillId="27" borderId="40" xfId="95" applyNumberFormat="1" applyFont="1" applyFill="1" applyBorder="1" applyAlignment="1">
      <alignment horizontal="center" vertical="center"/>
    </xf>
    <xf numFmtId="1" fontId="17" fillId="27" borderId="14" xfId="3" quotePrefix="1" applyNumberFormat="1" applyFont="1" applyFill="1" applyBorder="1" applyAlignment="1">
      <alignment horizontal="center" vertical="center"/>
    </xf>
    <xf numFmtId="3" fontId="9" fillId="27" borderId="13" xfId="0" applyNumberFormat="1" applyFont="1" applyFill="1" applyBorder="1" applyAlignment="1">
      <alignment vertical="center"/>
    </xf>
    <xf numFmtId="1" fontId="17" fillId="27" borderId="10" xfId="3" quotePrefix="1" applyNumberFormat="1" applyFont="1" applyFill="1" applyBorder="1" applyAlignment="1">
      <alignment horizontal="center" vertical="center"/>
    </xf>
    <xf numFmtId="0" fontId="9" fillId="27" borderId="10" xfId="0" applyFont="1" applyFill="1" applyBorder="1" applyAlignment="1">
      <alignment horizontal="left" vertical="center" indent="2"/>
    </xf>
    <xf numFmtId="0" fontId="9" fillId="27" borderId="40" xfId="95" applyFont="1" applyFill="1" applyBorder="1" applyAlignment="1">
      <alignment horizontal="center" vertical="center"/>
    </xf>
    <xf numFmtId="0" fontId="16" fillId="27" borderId="10" xfId="0" applyFont="1" applyFill="1" applyBorder="1" applyAlignment="1">
      <alignment vertical="center"/>
    </xf>
    <xf numFmtId="0" fontId="66" fillId="27" borderId="12" xfId="0" applyFont="1" applyFill="1" applyBorder="1"/>
    <xf numFmtId="0" fontId="17" fillId="27" borderId="13" xfId="0" applyFont="1" applyFill="1" applyBorder="1" applyAlignment="1">
      <alignment horizontal="center" vertical="center"/>
    </xf>
    <xf numFmtId="0" fontId="9" fillId="27" borderId="13" xfId="0" applyFont="1" applyFill="1" applyBorder="1"/>
    <xf numFmtId="1" fontId="17" fillId="27" borderId="0" xfId="3" quotePrefix="1" applyNumberFormat="1" applyFont="1" applyFill="1" applyAlignment="1">
      <alignment horizontal="center" vertical="center"/>
    </xf>
    <xf numFmtId="3" fontId="9" fillId="27" borderId="0" xfId="0" applyNumberFormat="1" applyFont="1" applyFill="1" applyAlignment="1">
      <alignment vertical="center"/>
    </xf>
    <xf numFmtId="0" fontId="9" fillId="27" borderId="0" xfId="0" applyFont="1" applyFill="1" applyAlignment="1">
      <alignment horizontal="left" vertical="center" indent="2"/>
    </xf>
    <xf numFmtId="0" fontId="9" fillId="27" borderId="0" xfId="95" applyFont="1" applyFill="1" applyAlignment="1">
      <alignment horizontal="center" vertical="center"/>
    </xf>
    <xf numFmtId="0" fontId="9" fillId="27" borderId="3" xfId="0" applyFont="1" applyFill="1" applyBorder="1" applyAlignment="1">
      <alignment horizontal="left" vertical="center" indent="2"/>
    </xf>
    <xf numFmtId="0" fontId="16" fillId="27" borderId="5" xfId="0" applyFont="1" applyFill="1" applyBorder="1"/>
    <xf numFmtId="0" fontId="17" fillId="27" borderId="12" xfId="0" applyFont="1" applyFill="1" applyBorder="1" applyAlignment="1">
      <alignment horizontal="center" vertical="center"/>
    </xf>
    <xf numFmtId="0" fontId="16" fillId="27" borderId="12" xfId="0" applyFont="1" applyFill="1" applyBorder="1"/>
    <xf numFmtId="0" fontId="9" fillId="27" borderId="9" xfId="0" quotePrefix="1" applyFont="1" applyFill="1" applyBorder="1" applyAlignment="1">
      <alignment horizontal="left" vertical="center" wrapText="1" indent="2"/>
    </xf>
    <xf numFmtId="0" fontId="9" fillId="27" borderId="41" xfId="95" applyFont="1" applyFill="1" applyBorder="1" applyAlignment="1">
      <alignment horizontal="center" vertical="center"/>
    </xf>
    <xf numFmtId="0" fontId="9" fillId="27" borderId="12" xfId="0" applyFont="1" applyFill="1" applyBorder="1"/>
    <xf numFmtId="0" fontId="16" fillId="27" borderId="6" xfId="0" applyFont="1" applyFill="1" applyBorder="1" applyAlignment="1">
      <alignment vertical="center"/>
    </xf>
    <xf numFmtId="169" fontId="9" fillId="27" borderId="42" xfId="95" applyNumberFormat="1" applyFont="1" applyFill="1" applyBorder="1" applyAlignment="1">
      <alignment horizontal="center" vertical="center"/>
    </xf>
    <xf numFmtId="0" fontId="60" fillId="27" borderId="0" xfId="0" applyFont="1" applyFill="1" applyAlignment="1">
      <alignment horizontal="center" vertical="center"/>
    </xf>
    <xf numFmtId="0" fontId="9" fillId="27" borderId="0" xfId="0" quotePrefix="1" applyFont="1" applyFill="1"/>
    <xf numFmtId="0" fontId="9" fillId="27" borderId="0" xfId="2" applyFont="1" applyFill="1" applyAlignment="1">
      <alignment horizontal="right"/>
    </xf>
    <xf numFmtId="49" fontId="9" fillId="27" borderId="0" xfId="3" applyNumberFormat="1" applyFont="1" applyFill="1" applyAlignment="1">
      <alignment horizontal="right" vertical="center"/>
    </xf>
    <xf numFmtId="0" fontId="76" fillId="35" borderId="0" xfId="0" applyFont="1" applyFill="1"/>
    <xf numFmtId="0" fontId="9" fillId="35" borderId="0" xfId="0" applyFont="1" applyFill="1" applyAlignment="1">
      <alignment horizontal="center" vertical="center" wrapText="1"/>
    </xf>
    <xf numFmtId="1" fontId="17" fillId="35" borderId="0" xfId="3" quotePrefix="1" applyNumberFormat="1" applyFont="1" applyFill="1" applyAlignment="1">
      <alignment horizontal="center" vertical="center"/>
    </xf>
    <xf numFmtId="0" fontId="9" fillId="35" borderId="0" xfId="0" applyFont="1" applyFill="1" applyAlignment="1">
      <alignment vertical="center"/>
    </xf>
    <xf numFmtId="0" fontId="76" fillId="37" borderId="7" xfId="0" applyFont="1" applyFill="1" applyBorder="1" applyAlignment="1">
      <alignment horizontal="left" vertical="center"/>
    </xf>
    <xf numFmtId="0" fontId="58" fillId="37" borderId="7" xfId="0" applyFont="1" applyFill="1" applyBorder="1" applyAlignment="1">
      <alignment horizontal="left" vertical="center" indent="1"/>
    </xf>
    <xf numFmtId="1" fontId="80" fillId="37" borderId="13" xfId="3" quotePrefix="1" applyNumberFormat="1" applyFont="1" applyFill="1" applyBorder="1" applyAlignment="1">
      <alignment horizontal="center" vertical="center"/>
    </xf>
    <xf numFmtId="0" fontId="5" fillId="0" borderId="0" xfId="0" applyFont="1" applyAlignment="1">
      <alignment horizontal="left" wrapText="1"/>
    </xf>
    <xf numFmtId="0" fontId="6" fillId="0" borderId="0" xfId="0" applyFont="1" applyAlignment="1">
      <alignment horizontal="left"/>
    </xf>
    <xf numFmtId="0" fontId="5" fillId="0" borderId="0" xfId="0" applyFont="1" applyAlignment="1">
      <alignment horizontal="left" vertical="top" wrapText="1"/>
    </xf>
    <xf numFmtId="0" fontId="6" fillId="0" borderId="0" xfId="0" applyFont="1"/>
    <xf numFmtId="0" fontId="7" fillId="0" borderId="0" xfId="0" applyFont="1" applyAlignment="1">
      <alignment horizontal="right" vertical="center" wrapText="1"/>
    </xf>
    <xf numFmtId="0" fontId="10" fillId="0" borderId="0" xfId="0" applyFont="1"/>
    <xf numFmtId="0" fontId="5" fillId="0" borderId="1" xfId="0" applyFont="1" applyBorder="1"/>
    <xf numFmtId="0" fontId="48" fillId="0" borderId="0" xfId="0" applyFont="1"/>
    <xf numFmtId="0" fontId="5" fillId="0" borderId="0" xfId="0" applyFont="1" applyAlignment="1">
      <alignment wrapText="1"/>
    </xf>
    <xf numFmtId="0" fontId="5" fillId="0" borderId="0" xfId="0" applyFont="1"/>
    <xf numFmtId="0" fontId="66" fillId="0" borderId="0" xfId="0" applyFont="1"/>
    <xf numFmtId="0" fontId="9" fillId="0" borderId="0" xfId="0" applyFont="1" applyAlignment="1">
      <alignment horizontal="left"/>
    </xf>
    <xf numFmtId="0" fontId="5" fillId="0" borderId="0" xfId="0" applyFont="1" applyAlignment="1">
      <alignment horizontal="left"/>
    </xf>
    <xf numFmtId="166" fontId="78" fillId="0" borderId="0" xfId="126" applyFont="1" applyAlignment="1">
      <alignment horizontal="center"/>
    </xf>
    <xf numFmtId="166" fontId="6" fillId="0" borderId="33" xfId="126" applyFont="1" applyBorder="1" applyAlignment="1">
      <alignment horizontal="center"/>
    </xf>
    <xf numFmtId="166" fontId="6" fillId="0" borderId="34" xfId="126" applyFont="1" applyBorder="1" applyAlignment="1">
      <alignment horizontal="center"/>
    </xf>
    <xf numFmtId="166" fontId="6" fillId="0" borderId="35" xfId="126" applyFont="1" applyBorder="1" applyAlignment="1">
      <alignment horizontal="center"/>
    </xf>
    <xf numFmtId="0" fontId="5" fillId="0" borderId="3" xfId="2" applyFont="1" applyBorder="1" applyAlignment="1">
      <alignment horizontal="left" wrapText="1"/>
    </xf>
    <xf numFmtId="0" fontId="5" fillId="0" borderId="4" xfId="2" applyFont="1" applyBorder="1" applyAlignment="1">
      <alignment horizontal="left" wrapText="1"/>
    </xf>
    <xf numFmtId="0" fontId="5" fillId="0" borderId="5" xfId="2" applyFont="1" applyBorder="1" applyAlignment="1">
      <alignment horizontal="left" wrapText="1"/>
    </xf>
    <xf numFmtId="0" fontId="5" fillId="0" borderId="9" xfId="2" applyFont="1" applyBorder="1" applyAlignment="1">
      <alignment horizontal="left" wrapText="1"/>
    </xf>
    <xf numFmtId="0" fontId="5" fillId="0" borderId="0" xfId="2" applyFont="1" applyAlignment="1">
      <alignment horizontal="left" wrapText="1"/>
    </xf>
    <xf numFmtId="0" fontId="5" fillId="0" borderId="8" xfId="2" applyFont="1" applyBorder="1" applyAlignment="1">
      <alignment horizontal="left" wrapText="1"/>
    </xf>
    <xf numFmtId="0" fontId="5" fillId="0" borderId="6" xfId="2" applyFont="1" applyBorder="1" applyAlignment="1">
      <alignment horizontal="left" wrapText="1"/>
    </xf>
    <xf numFmtId="0" fontId="5" fillId="0" borderId="1" xfId="2" applyFont="1" applyBorder="1" applyAlignment="1">
      <alignment horizontal="left" wrapText="1"/>
    </xf>
    <xf numFmtId="0" fontId="5" fillId="0" borderId="7" xfId="2" applyFont="1" applyBorder="1" applyAlignment="1">
      <alignment horizontal="left" wrapText="1"/>
    </xf>
    <xf numFmtId="0" fontId="9" fillId="0" borderId="0" xfId="2" applyFont="1" applyAlignment="1">
      <alignment horizontal="center"/>
    </xf>
    <xf numFmtId="0" fontId="5" fillId="0" borderId="1" xfId="2" applyFont="1" applyBorder="1" applyAlignment="1">
      <alignment horizontal="center"/>
    </xf>
    <xf numFmtId="0" fontId="6" fillId="37" borderId="0" xfId="2" applyFont="1" applyFill="1" applyAlignment="1">
      <alignment horizontal="left"/>
    </xf>
    <xf numFmtId="0" fontId="5" fillId="0" borderId="0" xfId="0" applyFont="1" applyAlignment="1">
      <alignment horizontal="left" wrapText="1"/>
    </xf>
    <xf numFmtId="0" fontId="9" fillId="0" borderId="2" xfId="2" applyFont="1" applyBorder="1" applyAlignment="1">
      <alignment horizontal="center"/>
    </xf>
    <xf numFmtId="0" fontId="6" fillId="0" borderId="0" xfId="0" applyFont="1" applyAlignment="1">
      <alignment horizontal="left"/>
    </xf>
    <xf numFmtId="0" fontId="65" fillId="0" borderId="0" xfId="2" applyFont="1" applyAlignment="1">
      <alignment horizontal="center"/>
    </xf>
    <xf numFmtId="0" fontId="5" fillId="0" borderId="0" xfId="2" applyFont="1" applyAlignment="1">
      <alignment horizontal="left"/>
    </xf>
    <xf numFmtId="0" fontId="5" fillId="0" borderId="9" xfId="0" applyFont="1" applyBorder="1" applyAlignment="1">
      <alignment horizontal="left" wrapText="1"/>
    </xf>
    <xf numFmtId="0" fontId="5" fillId="0" borderId="8" xfId="0" applyFont="1" applyBorder="1" applyAlignment="1">
      <alignment horizontal="left" wrapText="1"/>
    </xf>
    <xf numFmtId="0" fontId="5" fillId="0" borderId="6" xfId="0" applyFont="1" applyBorder="1" applyAlignment="1">
      <alignment horizontal="left" wrapText="1"/>
    </xf>
    <xf numFmtId="0" fontId="5" fillId="0" borderId="1" xfId="0" applyFont="1" applyBorder="1" applyAlignment="1">
      <alignment horizontal="left" wrapText="1"/>
    </xf>
    <xf numFmtId="0" fontId="5" fillId="0" borderId="7" xfId="0" applyFont="1" applyBorder="1" applyAlignment="1">
      <alignment horizontal="left" wrapText="1"/>
    </xf>
    <xf numFmtId="0" fontId="68" fillId="0" borderId="0" xfId="0" applyFont="1" applyAlignment="1">
      <alignment horizontal="left" vertical="top"/>
    </xf>
    <xf numFmtId="0" fontId="5" fillId="0" borderId="1" xfId="0" applyFont="1" applyBorder="1" applyAlignment="1">
      <alignment horizontal="left" vertical="top" wrapText="1"/>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9" fillId="0" borderId="44" xfId="0" applyFont="1" applyBorder="1" applyAlignment="1">
      <alignment horizontal="center"/>
    </xf>
    <xf numFmtId="0" fontId="9" fillId="0" borderId="4" xfId="0" applyFont="1" applyBorder="1" applyAlignment="1">
      <alignment horizontal="center"/>
    </xf>
    <xf numFmtId="0" fontId="5" fillId="0" borderId="43" xfId="0" applyFont="1" applyBorder="1" applyAlignment="1">
      <alignment horizontal="center"/>
    </xf>
    <xf numFmtId="0" fontId="5" fillId="0" borderId="1" xfId="0" applyFont="1" applyBorder="1" applyAlignment="1">
      <alignment horizontal="center"/>
    </xf>
    <xf numFmtId="0" fontId="5" fillId="0" borderId="0" xfId="0" applyFont="1"/>
    <xf numFmtId="0" fontId="100" fillId="0" borderId="0" xfId="0" applyFont="1" applyAlignment="1">
      <alignment horizontal="left" wrapText="1"/>
    </xf>
    <xf numFmtId="0" fontId="100" fillId="0" borderId="0" xfId="0" quotePrefix="1" applyFont="1" applyAlignment="1">
      <alignment horizontal="left" wrapText="1"/>
    </xf>
    <xf numFmtId="0" fontId="66" fillId="0" borderId="0" xfId="0" applyFont="1"/>
    <xf numFmtId="0" fontId="5" fillId="0" borderId="0" xfId="0" applyFont="1" applyAlignment="1">
      <alignment horizontal="left"/>
    </xf>
    <xf numFmtId="0" fontId="5" fillId="0" borderId="11" xfId="0" applyFont="1" applyBorder="1" applyAlignment="1">
      <alignment horizontal="center"/>
    </xf>
    <xf numFmtId="0" fontId="5" fillId="0" borderId="0" xfId="0" applyFont="1" applyAlignment="1">
      <alignment wrapText="1"/>
    </xf>
    <xf numFmtId="0" fontId="65" fillId="0" borderId="0" xfId="0" applyFont="1" applyAlignment="1">
      <alignment horizontal="center"/>
    </xf>
    <xf numFmtId="0" fontId="12" fillId="0" borderId="0" xfId="0" quotePrefix="1" applyFont="1" applyAlignment="1">
      <alignment horizontal="center" vertical="center"/>
    </xf>
    <xf numFmtId="0" fontId="12" fillId="0" borderId="0" xfId="0" applyFont="1" applyAlignment="1">
      <alignment horizontal="center" vertical="center"/>
    </xf>
    <xf numFmtId="0" fontId="23" fillId="0" borderId="0" xfId="0" applyFont="1" applyAlignment="1">
      <alignment horizontal="center" vertical="center"/>
    </xf>
    <xf numFmtId="0" fontId="14" fillId="0" borderId="0" xfId="0" applyFont="1" applyAlignment="1">
      <alignment horizontal="center" vertical="center"/>
    </xf>
    <xf numFmtId="0" fontId="9" fillId="27" borderId="0" xfId="0" quotePrefix="1" applyFont="1" applyFill="1" applyAlignment="1">
      <alignment horizontal="center" vertical="center"/>
    </xf>
    <xf numFmtId="0" fontId="23" fillId="27" borderId="0" xfId="0" applyFont="1" applyFill="1" applyAlignment="1">
      <alignment horizontal="center" vertical="center"/>
    </xf>
    <xf numFmtId="0" fontId="9" fillId="27" borderId="0" xfId="0" applyFont="1" applyFill="1" applyAlignment="1">
      <alignment horizontal="center" vertical="center"/>
    </xf>
    <xf numFmtId="0" fontId="16" fillId="27" borderId="10" xfId="0" applyFont="1" applyFill="1" applyBorder="1" applyAlignment="1">
      <alignment horizontal="center" vertical="center" wrapText="1"/>
    </xf>
    <xf numFmtId="0" fontId="66" fillId="27" borderId="12" xfId="0" applyFont="1" applyFill="1" applyBorder="1" applyAlignment="1">
      <alignment horizontal="center" vertical="center"/>
    </xf>
    <xf numFmtId="0" fontId="58" fillId="35" borderId="0" xfId="0" applyFont="1" applyFill="1" applyAlignment="1">
      <alignment vertical="center" wrapText="1"/>
    </xf>
    <xf numFmtId="0" fontId="9" fillId="0" borderId="0" xfId="0" applyFont="1" applyAlignment="1">
      <alignment vertical="center" wrapText="1"/>
    </xf>
    <xf numFmtId="0" fontId="13" fillId="0" borderId="0" xfId="0" applyFont="1" applyAlignment="1">
      <alignment horizontal="center" vertical="center"/>
    </xf>
    <xf numFmtId="0" fontId="9" fillId="0" borderId="4" xfId="0" applyFont="1" applyBorder="1" applyAlignment="1">
      <alignment wrapText="1"/>
    </xf>
    <xf numFmtId="0" fontId="57" fillId="0" borderId="4" xfId="0" applyFont="1" applyBorder="1" applyAlignment="1">
      <alignment wrapText="1"/>
    </xf>
    <xf numFmtId="0" fontId="9" fillId="0" borderId="0" xfId="0" quotePrefix="1" applyFont="1" applyAlignment="1">
      <alignment horizontal="center" vertical="center"/>
    </xf>
    <xf numFmtId="0" fontId="9" fillId="0" borderId="0" xfId="0" applyFont="1" applyAlignment="1">
      <alignment horizontal="center" vertical="center"/>
    </xf>
    <xf numFmtId="0" fontId="58" fillId="35" borderId="0" xfId="0" quotePrefix="1" applyFont="1" applyFill="1" applyAlignment="1">
      <alignment horizontal="left" vertical="center" wrapText="1"/>
    </xf>
    <xf numFmtId="0" fontId="9" fillId="3" borderId="0" xfId="0" quotePrefix="1" applyFont="1" applyFill="1" applyAlignment="1">
      <alignment horizontal="left" vertical="center" wrapText="1"/>
    </xf>
    <xf numFmtId="166" fontId="9" fillId="0" borderId="0" xfId="5" quotePrefix="1" applyFont="1" applyAlignment="1">
      <alignment horizontal="center"/>
    </xf>
    <xf numFmtId="166" fontId="9" fillId="0" borderId="0" xfId="5" applyFont="1" applyAlignment="1">
      <alignment horizontal="center"/>
    </xf>
    <xf numFmtId="166" fontId="23" fillId="0" borderId="0" xfId="155" quotePrefix="1" applyFont="1" applyAlignment="1">
      <alignment horizontal="center"/>
    </xf>
    <xf numFmtId="166" fontId="9" fillId="0" borderId="0" xfId="155" quotePrefix="1" applyFont="1" applyAlignment="1">
      <alignment horizontal="center"/>
    </xf>
    <xf numFmtId="0" fontId="58" fillId="37" borderId="4" xfId="0" applyFont="1" applyFill="1" applyBorder="1" applyAlignment="1">
      <alignment vertical="center" wrapText="1"/>
    </xf>
    <xf numFmtId="0" fontId="0" fillId="0" borderId="4" xfId="0" applyBorder="1" applyAlignment="1">
      <alignment vertical="center" wrapText="1"/>
    </xf>
    <xf numFmtId="0" fontId="15" fillId="3" borderId="10" xfId="0" applyFont="1" applyFill="1" applyBorder="1" applyAlignment="1">
      <alignment horizontal="center" vertical="center"/>
    </xf>
    <xf numFmtId="0" fontId="15" fillId="3" borderId="12" xfId="0" applyFont="1" applyFill="1" applyBorder="1" applyAlignment="1">
      <alignment horizontal="center" vertical="center"/>
    </xf>
    <xf numFmtId="0" fontId="13" fillId="3" borderId="0" xfId="0" applyFont="1" applyFill="1" applyAlignment="1">
      <alignment horizontal="center" vertical="center"/>
    </xf>
    <xf numFmtId="0" fontId="15" fillId="3" borderId="13" xfId="0" applyFont="1" applyFill="1" applyBorder="1" applyAlignment="1">
      <alignment horizontal="center" vertical="center"/>
    </xf>
    <xf numFmtId="0" fontId="16" fillId="0" borderId="13" xfId="0" applyFont="1" applyBorder="1" applyAlignment="1">
      <alignment horizontal="center" vertical="center"/>
    </xf>
    <xf numFmtId="166" fontId="23" fillId="0" borderId="0" xfId="155" applyFont="1" applyAlignment="1">
      <alignment horizontal="center" vertical="center"/>
    </xf>
    <xf numFmtId="0" fontId="16" fillId="0" borderId="10"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1" xfId="0" applyFont="1" applyBorder="1" applyAlignment="1">
      <alignment horizontal="center" vertical="center" wrapText="1"/>
    </xf>
    <xf numFmtId="1" fontId="17" fillId="31" borderId="10" xfId="3" quotePrefix="1" applyNumberFormat="1" applyFont="1" applyFill="1" applyBorder="1" applyAlignment="1">
      <alignment horizontal="center" vertical="center"/>
    </xf>
    <xf numFmtId="1" fontId="17" fillId="31" borderId="12" xfId="3" quotePrefix="1" applyNumberFormat="1" applyFont="1" applyFill="1" applyBorder="1" applyAlignment="1">
      <alignment horizontal="center" vertical="center"/>
    </xf>
    <xf numFmtId="0" fontId="14" fillId="3" borderId="0" xfId="0" applyFont="1" applyFill="1" applyAlignment="1">
      <alignment horizontal="center" vertical="center"/>
    </xf>
    <xf numFmtId="0" fontId="15" fillId="3" borderId="11" xfId="0" applyFont="1" applyFill="1" applyBorder="1" applyAlignment="1">
      <alignment horizontal="center" vertical="center"/>
    </xf>
    <xf numFmtId="0" fontId="58" fillId="37" borderId="0" xfId="0" applyFont="1" applyFill="1" applyBorder="1" applyAlignment="1">
      <alignment vertical="center" wrapText="1"/>
    </xf>
    <xf numFmtId="0" fontId="0" fillId="0" borderId="0" xfId="0" applyBorder="1" applyAlignment="1">
      <alignment vertical="center" wrapText="1"/>
    </xf>
    <xf numFmtId="0" fontId="0" fillId="0" borderId="0" xfId="0" applyAlignment="1"/>
    <xf numFmtId="0" fontId="58" fillId="0" borderId="0" xfId="0" quotePrefix="1" applyFont="1" applyAlignment="1">
      <alignment horizontal="center" vertical="center"/>
    </xf>
    <xf numFmtId="0" fontId="58" fillId="0" borderId="0" xfId="0" applyFont="1" applyAlignment="1">
      <alignment horizontal="center" vertical="center"/>
    </xf>
    <xf numFmtId="0" fontId="92" fillId="3" borderId="0" xfId="0" applyFont="1" applyFill="1" applyAlignment="1">
      <alignment horizontal="center" vertical="center"/>
    </xf>
    <xf numFmtId="0" fontId="76" fillId="3" borderId="4" xfId="0" applyFont="1" applyFill="1" applyBorder="1" applyAlignment="1">
      <alignment horizontal="center" vertical="center"/>
    </xf>
    <xf numFmtId="0" fontId="76" fillId="3" borderId="5" xfId="0" applyFont="1" applyFill="1" applyBorder="1" applyAlignment="1">
      <alignment horizontal="center" vertical="center"/>
    </xf>
    <xf numFmtId="0" fontId="76" fillId="3" borderId="3" xfId="0" applyFont="1" applyFill="1" applyBorder="1" applyAlignment="1">
      <alignment horizontal="center" vertical="center"/>
    </xf>
    <xf numFmtId="0" fontId="11" fillId="0" borderId="0" xfId="0" applyFont="1" applyAlignment="1">
      <alignment horizontal="center"/>
    </xf>
    <xf numFmtId="0" fontId="89" fillId="0" borderId="0" xfId="0" applyFont="1" applyAlignment="1">
      <alignment horizontal="right" vertical="center" wrapText="1"/>
    </xf>
    <xf numFmtId="0" fontId="92" fillId="0" borderId="0" xfId="0" applyFont="1" applyAlignment="1">
      <alignment horizontal="center" vertical="center"/>
    </xf>
    <xf numFmtId="0" fontId="76" fillId="0" borderId="11" xfId="0" applyFont="1" applyBorder="1" applyAlignment="1">
      <alignment horizontal="center" vertical="center"/>
    </xf>
    <xf numFmtId="0" fontId="0" fillId="0" borderId="12" xfId="0"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2" fillId="0" borderId="0" xfId="0" quotePrefix="1" applyFont="1" applyAlignment="1">
      <alignment horizontal="center"/>
    </xf>
    <xf numFmtId="0" fontId="12" fillId="0" borderId="0" xfId="0" applyFont="1" applyAlignment="1">
      <alignment horizontal="center"/>
    </xf>
    <xf numFmtId="0" fontId="13" fillId="0" borderId="0" xfId="0" applyFont="1" applyAlignment="1">
      <alignment horizontal="center"/>
    </xf>
    <xf numFmtId="0" fontId="13" fillId="0" borderId="0" xfId="0" applyFont="1" applyAlignment="1">
      <alignment horizontal="center" wrapText="1"/>
    </xf>
    <xf numFmtId="0" fontId="14" fillId="0" borderId="0" xfId="0" applyFont="1" applyAlignment="1">
      <alignment horizontal="center"/>
    </xf>
    <xf numFmtId="166" fontId="58" fillId="35" borderId="10" xfId="5" quotePrefix="1" applyFont="1" applyFill="1" applyBorder="1" applyAlignment="1">
      <alignment horizontal="left" vertical="top" wrapText="1" indent="2"/>
    </xf>
    <xf numFmtId="166" fontId="58" fillId="35" borderId="12" xfId="5" quotePrefix="1" applyFont="1" applyFill="1" applyBorder="1" applyAlignment="1">
      <alignment horizontal="left" vertical="top" wrapText="1" indent="2"/>
    </xf>
    <xf numFmtId="0" fontId="70" fillId="0" borderId="9" xfId="0" applyFont="1" applyBorder="1" applyAlignment="1">
      <alignment horizontal="left" vertical="top" wrapText="1"/>
    </xf>
    <xf numFmtId="0" fontId="102"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wrapText="1"/>
    </xf>
    <xf numFmtId="0" fontId="70" fillId="0" borderId="0" xfId="0" applyFont="1" applyAlignment="1">
      <alignment horizontal="left" vertical="top" wrapText="1"/>
    </xf>
    <xf numFmtId="0" fontId="90" fillId="0" borderId="0" xfId="0" applyFont="1" applyAlignment="1">
      <alignment horizontal="left"/>
    </xf>
    <xf numFmtId="0" fontId="102" fillId="0" borderId="0" xfId="0" applyFont="1"/>
    <xf numFmtId="0" fontId="70" fillId="0" borderId="0" xfId="2" applyFont="1" applyAlignment="1">
      <alignment horizontal="left" vertical="top" wrapText="1"/>
    </xf>
    <xf numFmtId="0" fontId="70" fillId="0" borderId="0" xfId="2" applyFont="1" applyAlignment="1">
      <alignment horizontal="left" wrapText="1"/>
    </xf>
    <xf numFmtId="0" fontId="70" fillId="0" borderId="0" xfId="0" applyFont="1" applyAlignment="1">
      <alignment wrapText="1"/>
    </xf>
    <xf numFmtId="0" fontId="70" fillId="0" borderId="13" xfId="0" applyFont="1" applyBorder="1" applyAlignment="1">
      <alignment horizontal="left" wrapText="1"/>
    </xf>
    <xf numFmtId="0" fontId="70" fillId="0" borderId="0" xfId="0" applyFont="1" applyAlignment="1">
      <alignment horizontal="left" vertical="top" wrapText="1"/>
    </xf>
    <xf numFmtId="0" fontId="105" fillId="0" borderId="0" xfId="0" applyFont="1" applyAlignment="1">
      <alignment horizontal="left" vertical="top"/>
    </xf>
    <xf numFmtId="0" fontId="70" fillId="0" borderId="1" xfId="0" applyFont="1" applyBorder="1" applyAlignment="1">
      <alignment horizontal="left" vertical="top" wrapText="1"/>
    </xf>
    <xf numFmtId="0" fontId="70" fillId="0" borderId="1" xfId="2" applyFont="1" applyBorder="1" applyAlignment="1">
      <alignment horizontal="center"/>
    </xf>
    <xf numFmtId="0" fontId="70" fillId="0" borderId="0" xfId="2" applyFont="1"/>
    <xf numFmtId="0" fontId="72" fillId="0" borderId="0" xfId="2" applyFont="1"/>
    <xf numFmtId="0" fontId="58" fillId="0" borderId="2" xfId="2" applyFont="1" applyBorder="1" applyAlignment="1">
      <alignment horizontal="center"/>
    </xf>
    <xf numFmtId="0" fontId="58" fillId="0" borderId="4" xfId="2" applyFont="1" applyBorder="1" applyAlignment="1">
      <alignment horizontal="center"/>
    </xf>
    <xf numFmtId="0" fontId="5" fillId="0" borderId="3" xfId="0" applyFont="1" applyBorder="1" applyAlignment="1">
      <alignment horizontal="left" wrapText="1"/>
    </xf>
    <xf numFmtId="0" fontId="5" fillId="0" borderId="4" xfId="0" applyFont="1" applyBorder="1" applyAlignment="1">
      <alignment horizontal="left" wrapText="1"/>
    </xf>
    <xf numFmtId="0" fontId="5" fillId="0" borderId="5" xfId="0" applyFont="1" applyBorder="1" applyAlignment="1">
      <alignment horizontal="left" wrapText="1"/>
    </xf>
    <xf numFmtId="0" fontId="6" fillId="0" borderId="0" xfId="0" applyFont="1" applyAlignment="1">
      <alignment horizontal="left" wrapText="1"/>
    </xf>
    <xf numFmtId="0" fontId="58" fillId="0" borderId="0" xfId="0" applyFont="1" applyAlignment="1">
      <alignment horizontal="right"/>
    </xf>
  </cellXfs>
  <cellStyles count="158">
    <cellStyle name="20% - Accent1 2" xfId="9" xr:uid="{00000000-0005-0000-0000-000000000000}"/>
    <cellStyle name="20% - Accent2 2" xfId="10" xr:uid="{00000000-0005-0000-0000-000001000000}"/>
    <cellStyle name="20% - Accent3 2" xfId="11" xr:uid="{00000000-0005-0000-0000-000002000000}"/>
    <cellStyle name="20% - Accent4 2" xfId="12" xr:uid="{00000000-0005-0000-0000-000003000000}"/>
    <cellStyle name="20% - Accent5 2" xfId="13" xr:uid="{00000000-0005-0000-0000-000004000000}"/>
    <cellStyle name="20% - Accent6 2" xfId="14" xr:uid="{00000000-0005-0000-0000-000005000000}"/>
    <cellStyle name="40% - Accent1 2" xfId="15" xr:uid="{00000000-0005-0000-0000-000006000000}"/>
    <cellStyle name="40% - Accent2 2" xfId="16" xr:uid="{00000000-0005-0000-0000-000007000000}"/>
    <cellStyle name="40% - Accent3 2" xfId="17" xr:uid="{00000000-0005-0000-0000-000008000000}"/>
    <cellStyle name="40% - Accent4 2" xfId="18" xr:uid="{00000000-0005-0000-0000-000009000000}"/>
    <cellStyle name="40% - Accent5 2" xfId="19" xr:uid="{00000000-0005-0000-0000-00000A000000}"/>
    <cellStyle name="40% - Accent6 2" xfId="20" xr:uid="{00000000-0005-0000-0000-00000B000000}"/>
    <cellStyle name="60% - Accent1 2" xfId="21" xr:uid="{00000000-0005-0000-0000-00000C000000}"/>
    <cellStyle name="60% - Accent2 2" xfId="22" xr:uid="{00000000-0005-0000-0000-00000D000000}"/>
    <cellStyle name="60% - Accent3 2" xfId="23" xr:uid="{00000000-0005-0000-0000-00000E000000}"/>
    <cellStyle name="60% - Accent4 2" xfId="24" xr:uid="{00000000-0005-0000-0000-00000F000000}"/>
    <cellStyle name="60% - Accent5 2" xfId="25" xr:uid="{00000000-0005-0000-0000-000010000000}"/>
    <cellStyle name="60% - Accent6 2" xfId="26" xr:uid="{00000000-0005-0000-0000-000011000000}"/>
    <cellStyle name="Accent1 2" xfId="27" xr:uid="{00000000-0005-0000-0000-000012000000}"/>
    <cellStyle name="Accent1 3" xfId="28" xr:uid="{00000000-0005-0000-0000-000013000000}"/>
    <cellStyle name="Accent2 2" xfId="29" xr:uid="{00000000-0005-0000-0000-000014000000}"/>
    <cellStyle name="Accent2 3" xfId="30" xr:uid="{00000000-0005-0000-0000-000015000000}"/>
    <cellStyle name="Accent3 2" xfId="31" xr:uid="{00000000-0005-0000-0000-000016000000}"/>
    <cellStyle name="Accent3 3" xfId="32" xr:uid="{00000000-0005-0000-0000-000017000000}"/>
    <cellStyle name="Accent4 2" xfId="33" xr:uid="{00000000-0005-0000-0000-000018000000}"/>
    <cellStyle name="Accent4 3" xfId="34" xr:uid="{00000000-0005-0000-0000-000019000000}"/>
    <cellStyle name="Accent5 2" xfId="35" xr:uid="{00000000-0005-0000-0000-00001A000000}"/>
    <cellStyle name="Accent5 3" xfId="36" xr:uid="{00000000-0005-0000-0000-00001B000000}"/>
    <cellStyle name="Accent6 2" xfId="37" xr:uid="{00000000-0005-0000-0000-00001C000000}"/>
    <cellStyle name="Accent6 3" xfId="38" xr:uid="{00000000-0005-0000-0000-00001D000000}"/>
    <cellStyle name="AttribBox" xfId="39" xr:uid="{00000000-0005-0000-0000-00001E000000}"/>
    <cellStyle name="Attribute" xfId="40" xr:uid="{00000000-0005-0000-0000-00001F000000}"/>
    <cellStyle name="Bad 2" xfId="41" xr:uid="{00000000-0005-0000-0000-000020000000}"/>
    <cellStyle name="Calculation 2" xfId="42" xr:uid="{00000000-0005-0000-0000-000021000000}"/>
    <cellStyle name="CategoryHeading" xfId="43" xr:uid="{00000000-0005-0000-0000-000022000000}"/>
    <cellStyle name="Check Cell 2" xfId="44" xr:uid="{00000000-0005-0000-0000-000023000000}"/>
    <cellStyle name="Comma 2" xfId="45" xr:uid="{00000000-0005-0000-0000-000024000000}"/>
    <cellStyle name="Comma 2 2" xfId="46" xr:uid="{00000000-0005-0000-0000-000025000000}"/>
    <cellStyle name="Comma 2 2 2" xfId="47" xr:uid="{00000000-0005-0000-0000-000026000000}"/>
    <cellStyle name="Comma 3" xfId="6" xr:uid="{00000000-0005-0000-0000-000027000000}"/>
    <cellStyle name="Comma 4" xfId="48" xr:uid="{00000000-0005-0000-0000-000028000000}"/>
    <cellStyle name="Currency 2" xfId="49" xr:uid="{00000000-0005-0000-0000-000029000000}"/>
    <cellStyle name="Currency 2 2" xfId="50" xr:uid="{00000000-0005-0000-0000-00002A000000}"/>
    <cellStyle name="Euro" xfId="51" xr:uid="{00000000-0005-0000-0000-00002B000000}"/>
    <cellStyle name="Explanatory Text 2" xfId="52" xr:uid="{00000000-0005-0000-0000-00002C000000}"/>
    <cellStyle name="Formula0decimals" xfId="53" xr:uid="{00000000-0005-0000-0000-00002D000000}"/>
    <cellStyle name="Formula0decimals 2" xfId="54" xr:uid="{00000000-0005-0000-0000-00002E000000}"/>
    <cellStyle name="Formula1decimal" xfId="55" xr:uid="{00000000-0005-0000-0000-00002F000000}"/>
    <cellStyle name="Formula1decimal 2" xfId="56" xr:uid="{00000000-0005-0000-0000-000030000000}"/>
    <cellStyle name="Formula2decimals" xfId="57" xr:uid="{00000000-0005-0000-0000-000031000000}"/>
    <cellStyle name="Formula2decimals 2" xfId="58" xr:uid="{00000000-0005-0000-0000-000032000000}"/>
    <cellStyle name="Formula4decimals" xfId="59" xr:uid="{00000000-0005-0000-0000-000033000000}"/>
    <cellStyle name="Formula4decimals 2" xfId="60" xr:uid="{00000000-0005-0000-0000-000034000000}"/>
    <cellStyle name="FormulaProxy0decimals" xfId="61" xr:uid="{00000000-0005-0000-0000-000035000000}"/>
    <cellStyle name="FormulaProxy0decimals 2" xfId="62" xr:uid="{00000000-0005-0000-0000-000036000000}"/>
    <cellStyle name="french - Style1" xfId="63" xr:uid="{00000000-0005-0000-0000-000037000000}"/>
    <cellStyle name="Good 2" xfId="64" xr:uid="{00000000-0005-0000-0000-000038000000}"/>
    <cellStyle name="Heading 1 2" xfId="65" xr:uid="{00000000-0005-0000-0000-000039000000}"/>
    <cellStyle name="Heading 2 2" xfId="66" xr:uid="{00000000-0005-0000-0000-00003A000000}"/>
    <cellStyle name="Heading 3 2" xfId="67" xr:uid="{00000000-0005-0000-0000-00003B000000}"/>
    <cellStyle name="Heading 4 2" xfId="68" xr:uid="{00000000-0005-0000-0000-00003C000000}"/>
    <cellStyle name="Hyperlink 2" xfId="69" xr:uid="{00000000-0005-0000-0000-00003D000000}"/>
    <cellStyle name="IAIS.FT_RCode" xfId="70" xr:uid="{00000000-0005-0000-0000-00003E000000}"/>
    <cellStyle name="IAIS_BCR_Factor" xfId="71" xr:uid="{00000000-0005-0000-0000-00003F000000}"/>
    <cellStyle name="Input 2" xfId="72" xr:uid="{00000000-0005-0000-0000-000040000000}"/>
    <cellStyle name="Input0decimals" xfId="73" xr:uid="{00000000-0005-0000-0000-000041000000}"/>
    <cellStyle name="Input0decimals 2" xfId="74" xr:uid="{00000000-0005-0000-0000-000042000000}"/>
    <cellStyle name="Input1decimals" xfId="75" xr:uid="{00000000-0005-0000-0000-000043000000}"/>
    <cellStyle name="Input1decimals 2" xfId="76" xr:uid="{00000000-0005-0000-0000-000044000000}"/>
    <cellStyle name="Input2decimals" xfId="77" xr:uid="{00000000-0005-0000-0000-000045000000}"/>
    <cellStyle name="Input2decimals 2" xfId="78" xr:uid="{00000000-0005-0000-0000-000046000000}"/>
    <cellStyle name="Input4decimals" xfId="79" xr:uid="{00000000-0005-0000-0000-000047000000}"/>
    <cellStyle name="Input4decimals 2" xfId="80" xr:uid="{00000000-0005-0000-0000-000048000000}"/>
    <cellStyle name="Lien hypertexte 2" xfId="81" xr:uid="{00000000-0005-0000-0000-000049000000}"/>
    <cellStyle name="Lien hypertexte 3" xfId="82" xr:uid="{00000000-0005-0000-0000-00004A000000}"/>
    <cellStyle name="Linked Cell 2" xfId="83" xr:uid="{00000000-0005-0000-0000-00004B000000}"/>
    <cellStyle name="MajorHeading" xfId="84" xr:uid="{00000000-0005-0000-0000-00004C000000}"/>
    <cellStyle name="Neutral 2" xfId="85" xr:uid="{00000000-0005-0000-0000-00004D000000}"/>
    <cellStyle name="Normal" xfId="0" builtinId="0"/>
    <cellStyle name="Normal 10" xfId="86" xr:uid="{00000000-0005-0000-0000-00004F000000}"/>
    <cellStyle name="Normal 11" xfId="87" xr:uid="{00000000-0005-0000-0000-000050000000}"/>
    <cellStyle name="Normal 11 2" xfId="88" xr:uid="{00000000-0005-0000-0000-000051000000}"/>
    <cellStyle name="Normal 11 3" xfId="89" xr:uid="{00000000-0005-0000-0000-000052000000}"/>
    <cellStyle name="Normal 12" xfId="90" xr:uid="{00000000-0005-0000-0000-000053000000}"/>
    <cellStyle name="Normal 12 11" xfId="91" xr:uid="{00000000-0005-0000-0000-000054000000}"/>
    <cellStyle name="Normal 12 2" xfId="92" xr:uid="{00000000-0005-0000-0000-000055000000}"/>
    <cellStyle name="Normal 13" xfId="93" xr:uid="{00000000-0005-0000-0000-000056000000}"/>
    <cellStyle name="Normal 14" xfId="94" xr:uid="{00000000-0005-0000-0000-000057000000}"/>
    <cellStyle name="Normal 15" xfId="95" xr:uid="{00000000-0005-0000-0000-000058000000}"/>
    <cellStyle name="Normal 16" xfId="96" xr:uid="{00000000-0005-0000-0000-000059000000}"/>
    <cellStyle name="Normal 2" xfId="97" xr:uid="{00000000-0005-0000-0000-00005A000000}"/>
    <cellStyle name="Normal 2 2" xfId="98" xr:uid="{00000000-0005-0000-0000-00005B000000}"/>
    <cellStyle name="Normal 2 2 2" xfId="99" xr:uid="{00000000-0005-0000-0000-00005C000000}"/>
    <cellStyle name="Normal 2 2 3" xfId="100" xr:uid="{00000000-0005-0000-0000-00005D000000}"/>
    <cellStyle name="Normal 2 3" xfId="101" xr:uid="{00000000-0005-0000-0000-00005E000000}"/>
    <cellStyle name="Normal 2 3 2" xfId="102" xr:uid="{00000000-0005-0000-0000-00005F000000}"/>
    <cellStyle name="Normal 2 4" xfId="103" xr:uid="{00000000-0005-0000-0000-000060000000}"/>
    <cellStyle name="Normal 2 5" xfId="104" xr:uid="{00000000-0005-0000-0000-000061000000}"/>
    <cellStyle name="Normal 2 6" xfId="105" xr:uid="{00000000-0005-0000-0000-000062000000}"/>
    <cellStyle name="Normal 2 7" xfId="106" xr:uid="{00000000-0005-0000-0000-000063000000}"/>
    <cellStyle name="Normal 2 8" xfId="107" xr:uid="{00000000-0005-0000-0000-000064000000}"/>
    <cellStyle name="Normal 2 9" xfId="108" xr:uid="{00000000-0005-0000-0000-000065000000}"/>
    <cellStyle name="Normal 3" xfId="109" xr:uid="{00000000-0005-0000-0000-000066000000}"/>
    <cellStyle name="Normal 3 2" xfId="110" xr:uid="{00000000-0005-0000-0000-000067000000}"/>
    <cellStyle name="Normal 3 3" xfId="111" xr:uid="{00000000-0005-0000-0000-000068000000}"/>
    <cellStyle name="Normal 3 4" xfId="112" xr:uid="{00000000-0005-0000-0000-000069000000}"/>
    <cellStyle name="Normal 3 5" xfId="157" xr:uid="{9062570D-1189-423C-9D50-6D56CDCA13CE}"/>
    <cellStyle name="Normal 4" xfId="113" xr:uid="{00000000-0005-0000-0000-00006A000000}"/>
    <cellStyle name="Normal 4 2" xfId="4" xr:uid="{00000000-0005-0000-0000-00006B000000}"/>
    <cellStyle name="Normal 4 3" xfId="114" xr:uid="{00000000-0005-0000-0000-00006C000000}"/>
    <cellStyle name="Normal 4 4" xfId="115" xr:uid="{00000000-0005-0000-0000-00006D000000}"/>
    <cellStyle name="Normal 5" xfId="116" xr:uid="{00000000-0005-0000-0000-00006E000000}"/>
    <cellStyle name="Normal 5 2" xfId="117" xr:uid="{00000000-0005-0000-0000-00006F000000}"/>
    <cellStyle name="Normal 5 3" xfId="118" xr:uid="{00000000-0005-0000-0000-000070000000}"/>
    <cellStyle name="Normal 5 4" xfId="119" xr:uid="{00000000-0005-0000-0000-000071000000}"/>
    <cellStyle name="Normal 6" xfId="120" xr:uid="{00000000-0005-0000-0000-000072000000}"/>
    <cellStyle name="Normal 6 2" xfId="121" xr:uid="{00000000-0005-0000-0000-000073000000}"/>
    <cellStyle name="Normal 7" xfId="122" xr:uid="{00000000-0005-0000-0000-000074000000}"/>
    <cellStyle name="Normal 7 2" xfId="123" xr:uid="{00000000-0005-0000-0000-000075000000}"/>
    <cellStyle name="Normal 7 2 2" xfId="124" xr:uid="{00000000-0005-0000-0000-000076000000}"/>
    <cellStyle name="Normal 8" xfId="125" xr:uid="{00000000-0005-0000-0000-000077000000}"/>
    <cellStyle name="Normal 9" xfId="126" xr:uid="{00000000-0005-0000-0000-000078000000}"/>
    <cellStyle name="Normal_CCOVER" xfId="2" xr:uid="{00000000-0005-0000-0000-000079000000}"/>
    <cellStyle name="Normal_CCOVER_65010" xfId="156" xr:uid="{00000000-0005-0000-0000-00007A000000}"/>
    <cellStyle name="Normal_CPAGE13_65010" xfId="155" xr:uid="{00000000-0005-0000-0000-00007B000000}"/>
    <cellStyle name="Normal_CPAGE2 2" xfId="8" xr:uid="{00000000-0005-0000-0000-00007C000000}"/>
    <cellStyle name="Normal_CPAGE2_20030" xfId="7" xr:uid="{00000000-0005-0000-0000-00007D000000}"/>
    <cellStyle name="Normal_DRAFT_6_July31.03 (1)" xfId="3" xr:uid="{00000000-0005-0000-0000-00007E000000}"/>
    <cellStyle name="Normal_FPAGE1" xfId="5" xr:uid="{00000000-0005-0000-0000-00007F000000}"/>
    <cellStyle name="Note 2" xfId="127" xr:uid="{00000000-0005-0000-0000-000080000000}"/>
    <cellStyle name="OfWhich" xfId="128" xr:uid="{00000000-0005-0000-0000-000081000000}"/>
    <cellStyle name="Output 2" xfId="129" xr:uid="{00000000-0005-0000-0000-000082000000}"/>
    <cellStyle name="Percent" xfId="1" builtinId="5"/>
    <cellStyle name="Percent 2" xfId="130" xr:uid="{00000000-0005-0000-0000-000084000000}"/>
    <cellStyle name="Percent 2 2" xfId="131" xr:uid="{00000000-0005-0000-0000-000085000000}"/>
    <cellStyle name="Percent 2 3" xfId="132" xr:uid="{00000000-0005-0000-0000-000086000000}"/>
    <cellStyle name="Percent 3" xfId="133" xr:uid="{00000000-0005-0000-0000-000087000000}"/>
    <cellStyle name="Percent 3 2" xfId="134" xr:uid="{00000000-0005-0000-0000-000088000000}"/>
    <cellStyle name="Percent 4" xfId="135" xr:uid="{00000000-0005-0000-0000-000089000000}"/>
    <cellStyle name="QIS Heading 3" xfId="136" xr:uid="{00000000-0005-0000-0000-00008A000000}"/>
    <cellStyle name="STYL0 - Style1" xfId="137" xr:uid="{00000000-0005-0000-0000-00008B000000}"/>
    <cellStyle name="STYL1 - Style2" xfId="138" xr:uid="{00000000-0005-0000-0000-00008C000000}"/>
    <cellStyle name="STYL2 - Style3" xfId="139" xr:uid="{00000000-0005-0000-0000-00008D000000}"/>
    <cellStyle name="STYL3 - Style4" xfId="140" xr:uid="{00000000-0005-0000-0000-00008E000000}"/>
    <cellStyle name="STYL4 - Style5" xfId="141" xr:uid="{00000000-0005-0000-0000-00008F000000}"/>
    <cellStyle name="STYL5 - Style6" xfId="142" xr:uid="{00000000-0005-0000-0000-000090000000}"/>
    <cellStyle name="STYL6 - Style7" xfId="143" xr:uid="{00000000-0005-0000-0000-000091000000}"/>
    <cellStyle name="STYL7 - Style8" xfId="144" xr:uid="{00000000-0005-0000-0000-000092000000}"/>
    <cellStyle name="subtotals" xfId="145" xr:uid="{00000000-0005-0000-0000-000093000000}"/>
    <cellStyle name="Title 2" xfId="146" xr:uid="{00000000-0005-0000-0000-000094000000}"/>
    <cellStyle name="Titre 2" xfId="147" xr:uid="{00000000-0005-0000-0000-000095000000}"/>
    <cellStyle name="Total 2" xfId="148" xr:uid="{00000000-0005-0000-0000-000096000000}"/>
    <cellStyle name="Total 3" xfId="149" xr:uid="{00000000-0005-0000-0000-000097000000}"/>
    <cellStyle name="UnitValuation" xfId="150" xr:uid="{00000000-0005-0000-0000-000098000000}"/>
    <cellStyle name="Unlocked" xfId="151" xr:uid="{00000000-0005-0000-0000-000099000000}"/>
    <cellStyle name="Unlocked Input" xfId="152" xr:uid="{00000000-0005-0000-0000-00009A000000}"/>
    <cellStyle name="Unlocked Input 2" xfId="153" xr:uid="{00000000-0005-0000-0000-00009B000000}"/>
    <cellStyle name="Warning Text 2" xfId="154" xr:uid="{00000000-0005-0000-0000-00009C000000}"/>
  </cellStyles>
  <dxfs count="0"/>
  <tableStyles count="0" defaultTableStyle="TableStyleMedium2" defaultPivotStyle="PivotStyleLight16"/>
  <colors>
    <mruColors>
      <color rgb="FFD8CE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53009</xdr:rowOff>
    </xdr:from>
    <xdr:to>
      <xdr:col>4</xdr:col>
      <xdr:colOff>728869</xdr:colOff>
      <xdr:row>0</xdr:row>
      <xdr:rowOff>296563</xdr:rowOff>
    </xdr:to>
    <xdr:pic>
      <xdr:nvPicPr>
        <xdr:cNvPr id="2" name="Picture 1" descr="image00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3009"/>
          <a:ext cx="3604591" cy="243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320040</xdr:colOff>
      <xdr:row>1</xdr:row>
      <xdr:rowOff>15240</xdr:rowOff>
    </xdr:to>
    <xdr:pic>
      <xdr:nvPicPr>
        <xdr:cNvPr id="2" name="Picture 1" descr="image00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1574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548640</xdr:colOff>
      <xdr:row>1</xdr:row>
      <xdr:rowOff>22860</xdr:rowOff>
    </xdr:to>
    <xdr:pic>
      <xdr:nvPicPr>
        <xdr:cNvPr id="2" name="Picture 1" descr="image00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320540" cy="283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22860</xdr:colOff>
      <xdr:row>0</xdr:row>
      <xdr:rowOff>251460</xdr:rowOff>
    </xdr:to>
    <xdr:pic>
      <xdr:nvPicPr>
        <xdr:cNvPr id="2" name="Picture 1" descr="image002">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6136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4028400</xdr:colOff>
      <xdr:row>0</xdr:row>
      <xdr:rowOff>266401</xdr:rowOff>
    </xdr:to>
    <xdr:pic>
      <xdr:nvPicPr>
        <xdr:cNvPr id="2" name="Picture 1" descr="image002">
          <a:extLst>
            <a:ext uri="{FF2B5EF4-FFF2-40B4-BE49-F238E27FC236}">
              <a16:creationId xmlns:a16="http://schemas.microsoft.com/office/drawing/2014/main" id="{AACDBF5A-EDD2-4D3B-9E4B-B46A13446634}"/>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3615650" cy="26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xdr:colOff>
      <xdr:row>0</xdr:row>
      <xdr:rowOff>0</xdr:rowOff>
    </xdr:from>
    <xdr:to>
      <xdr:col>0</xdr:col>
      <xdr:colOff>4032001</xdr:colOff>
      <xdr:row>0</xdr:row>
      <xdr:rowOff>266400</xdr:rowOff>
    </xdr:to>
    <xdr:pic>
      <xdr:nvPicPr>
        <xdr:cNvPr id="2" name="Picture 1" descr="image002">
          <a:extLst>
            <a:ext uri="{FF2B5EF4-FFF2-40B4-BE49-F238E27FC236}">
              <a16:creationId xmlns:a16="http://schemas.microsoft.com/office/drawing/2014/main" id="{E38B3C58-0711-4B0E-A2B7-477B752848F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4032000" cy="26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388620</xdr:colOff>
      <xdr:row>1</xdr:row>
      <xdr:rowOff>22860</xdr:rowOff>
    </xdr:to>
    <xdr:pic>
      <xdr:nvPicPr>
        <xdr:cNvPr id="2" name="Picture 1" descr="image00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93014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548640</xdr:colOff>
      <xdr:row>1</xdr:row>
      <xdr:rowOff>22860</xdr:rowOff>
    </xdr:to>
    <xdr:pic>
      <xdr:nvPicPr>
        <xdr:cNvPr id="2" name="Picture 1" descr="image002">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23360" cy="312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137160</xdr:colOff>
      <xdr:row>1</xdr:row>
      <xdr:rowOff>15240</xdr:rowOff>
    </xdr:to>
    <xdr:pic>
      <xdr:nvPicPr>
        <xdr:cNvPr id="2" name="Picture 1" descr="image002">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5186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7620</xdr:rowOff>
    </xdr:to>
    <xdr:pic>
      <xdr:nvPicPr>
        <xdr:cNvPr id="2" name="Picture 1" descr="image002">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30480</xdr:rowOff>
    </xdr:to>
    <xdr:pic>
      <xdr:nvPicPr>
        <xdr:cNvPr id="2" name="Picture 1" descr="image002">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53009</xdr:rowOff>
    </xdr:from>
    <xdr:to>
      <xdr:col>4</xdr:col>
      <xdr:colOff>728869</xdr:colOff>
      <xdr:row>0</xdr:row>
      <xdr:rowOff>296563</xdr:rowOff>
    </xdr:to>
    <xdr:pic>
      <xdr:nvPicPr>
        <xdr:cNvPr id="2" name="Picture 1" descr="image002">
          <a:extLst>
            <a:ext uri="{FF2B5EF4-FFF2-40B4-BE49-F238E27FC236}">
              <a16:creationId xmlns:a16="http://schemas.microsoft.com/office/drawing/2014/main" id="{20BD5339-C149-448E-B3AD-A79C067D00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19"/>
          <a:ext cx="3578749" cy="2378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548640</xdr:colOff>
      <xdr:row>0</xdr:row>
      <xdr:rowOff>272978</xdr:rowOff>
    </xdr:to>
    <xdr:pic>
      <xdr:nvPicPr>
        <xdr:cNvPr id="2" name="Picture 1" descr="image00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72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3886200</xdr:colOff>
      <xdr:row>0</xdr:row>
      <xdr:rowOff>286506</xdr:rowOff>
    </xdr:to>
    <xdr:pic>
      <xdr:nvPicPr>
        <xdr:cNvPr id="2" name="Picture 1" descr="image002">
          <a:extLst>
            <a:ext uri="{FF2B5EF4-FFF2-40B4-BE49-F238E27FC236}">
              <a16:creationId xmlns:a16="http://schemas.microsoft.com/office/drawing/2014/main" id="{F90930AB-81E8-45BF-AC56-4AE53591F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86200" cy="286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0</xdr:row>
      <xdr:rowOff>266700</xdr:rowOff>
    </xdr:to>
    <xdr:pic>
      <xdr:nvPicPr>
        <xdr:cNvPr id="2" name="Picture 1" descr="image00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15240</xdr:rowOff>
    </xdr:to>
    <xdr:pic>
      <xdr:nvPicPr>
        <xdr:cNvPr id="2" name="Picture 1" descr="image00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0</xdr:row>
      <xdr:rowOff>289560</xdr:rowOff>
    </xdr:to>
    <xdr:pic>
      <xdr:nvPicPr>
        <xdr:cNvPr id="2" name="Picture 1" descr="image00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4030980</xdr:colOff>
      <xdr:row>1</xdr:row>
      <xdr:rowOff>0</xdr:rowOff>
    </xdr:to>
    <xdr:pic>
      <xdr:nvPicPr>
        <xdr:cNvPr id="2" name="Picture 1" descr="image00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37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4030980</xdr:colOff>
      <xdr:row>1</xdr:row>
      <xdr:rowOff>0</xdr:rowOff>
    </xdr:to>
    <xdr:pic>
      <xdr:nvPicPr>
        <xdr:cNvPr id="3" name="Picture 2" descr="image00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030980" cy="337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137160</xdr:colOff>
      <xdr:row>1</xdr:row>
      <xdr:rowOff>7620</xdr:rowOff>
    </xdr:to>
    <xdr:pic>
      <xdr:nvPicPr>
        <xdr:cNvPr id="2" name="Picture 1" descr="image00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91000" cy="312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4" Type="http://schemas.openxmlformats.org/officeDocument/2006/relationships/vmlDrawing" Target="../drawings/vmlDrawing3.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vmlDrawing" Target="../drawings/vmlDrawing5.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B1E3B-611B-4368-B6FD-A69CDED64E37}">
  <dimension ref="A1:I11"/>
  <sheetViews>
    <sheetView workbookViewId="0">
      <selection activeCell="E6" sqref="E6"/>
    </sheetView>
  </sheetViews>
  <sheetFormatPr defaultColWidth="8.5546875" defaultRowHeight="15"/>
  <cols>
    <col min="1" max="2" width="8.5546875" style="356"/>
    <col min="3" max="3" width="15.5546875" style="356" customWidth="1"/>
    <col min="4" max="4" width="15.44140625" style="356" customWidth="1"/>
    <col min="5" max="8" width="8.5546875" style="356"/>
    <col min="9" max="9" width="11.5546875" style="356" customWidth="1"/>
    <col min="10" max="16384" width="8.5546875" style="356"/>
  </cols>
  <sheetData>
    <row r="1" spans="1:9" ht="21.6" customHeight="1">
      <c r="A1" s="583" t="s">
        <v>0</v>
      </c>
      <c r="B1" s="583"/>
      <c r="C1" s="583"/>
      <c r="D1" s="583"/>
      <c r="E1" s="583"/>
      <c r="F1" s="583"/>
      <c r="G1" s="583"/>
      <c r="H1" s="583"/>
      <c r="I1" s="583"/>
    </row>
    <row r="3" spans="1:9" ht="15.6" thickBot="1"/>
    <row r="4" spans="1:9" ht="15.6">
      <c r="B4" s="584" t="s">
        <v>1</v>
      </c>
      <c r="C4" s="585"/>
      <c r="D4" s="586"/>
      <c r="E4" s="584" t="s">
        <v>2</v>
      </c>
      <c r="F4" s="585"/>
      <c r="G4" s="585"/>
      <c r="H4" s="585"/>
      <c r="I4" s="586"/>
    </row>
    <row r="5" spans="1:9">
      <c r="B5" s="357" t="s">
        <v>3</v>
      </c>
      <c r="C5" s="356" t="s">
        <v>4</v>
      </c>
      <c r="D5" s="358"/>
      <c r="E5" s="359"/>
      <c r="I5" s="358"/>
    </row>
    <row r="6" spans="1:9">
      <c r="B6" s="359"/>
      <c r="D6" s="358"/>
      <c r="E6" s="359"/>
      <c r="I6" s="358"/>
    </row>
    <row r="7" spans="1:9">
      <c r="B7" s="360"/>
      <c r="C7" s="356" t="s">
        <v>5</v>
      </c>
      <c r="D7" s="358"/>
      <c r="E7" s="389" t="s">
        <v>6</v>
      </c>
      <c r="F7" s="356" t="s">
        <v>7</v>
      </c>
      <c r="I7" s="358"/>
    </row>
    <row r="8" spans="1:9">
      <c r="B8" s="359"/>
      <c r="D8" s="358"/>
      <c r="E8" s="359"/>
      <c r="I8" s="358"/>
    </row>
    <row r="9" spans="1:9">
      <c r="B9" s="361"/>
      <c r="C9" s="356" t="s">
        <v>8</v>
      </c>
      <c r="D9" s="358"/>
      <c r="E9" s="373" t="s">
        <v>6</v>
      </c>
      <c r="F9" s="356" t="s">
        <v>9</v>
      </c>
      <c r="I9" s="358"/>
    </row>
    <row r="10" spans="1:9">
      <c r="B10" s="359"/>
      <c r="D10" s="358"/>
      <c r="E10" s="359"/>
      <c r="I10" s="358"/>
    </row>
    <row r="11" spans="1:9" ht="15.6" thickBot="1">
      <c r="B11" s="362"/>
      <c r="C11" s="363" t="s">
        <v>10</v>
      </c>
      <c r="D11" s="364"/>
      <c r="E11" s="365" t="s">
        <v>11</v>
      </c>
      <c r="F11" s="363" t="s">
        <v>12</v>
      </c>
      <c r="G11" s="363"/>
      <c r="H11" s="363"/>
      <c r="I11" s="364"/>
    </row>
  </sheetData>
  <mergeCells count="3">
    <mergeCell ref="A1:I1"/>
    <mergeCell ref="B4:D4"/>
    <mergeCell ref="E4:I4"/>
  </mergeCells>
  <pageMargins left="0.39370078740157483" right="0.39370078740157483" top="0.59055118110236227" bottom="0.59055118110236227" header="0.39370078740157483" footer="0.39370078740157483"/>
  <pageSetup orientation="portrait" r:id="rId1"/>
  <headerFooter>
    <oddHeader>&amp;R&amp;"Calibri"&amp;10&amp;K000000 Unclassified / Non classifié&amp;1#_x000D_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P29"/>
  <sheetViews>
    <sheetView showGridLines="0" zoomScaleNormal="100" workbookViewId="0">
      <selection activeCell="E17" sqref="E17"/>
    </sheetView>
  </sheetViews>
  <sheetFormatPr defaultColWidth="8.88671875" defaultRowHeight="13.8"/>
  <cols>
    <col min="1" max="1" width="60.109375" style="21" customWidth="1"/>
    <col min="2" max="2" width="8.5546875" style="31" customWidth="1"/>
    <col min="3" max="3" width="13.5546875" style="21" customWidth="1"/>
    <col min="4" max="4" width="8.5546875" style="21" customWidth="1"/>
    <col min="5" max="5" width="13.5546875" style="21" customWidth="1"/>
    <col min="6" max="6" width="8.5546875" style="21" customWidth="1"/>
    <col min="7" max="7" width="13.5546875" style="21" customWidth="1"/>
    <col min="8" max="8" width="8.5546875" style="21" customWidth="1"/>
    <col min="9" max="9" width="13.5546875" style="21" customWidth="1"/>
    <col min="10" max="10" width="8.5546875" style="21" customWidth="1"/>
    <col min="11" max="11" width="13.5546875" style="21" customWidth="1"/>
    <col min="12" max="12" width="8.5546875" style="21" customWidth="1"/>
    <col min="13" max="13" width="13.5546875" style="21" customWidth="1"/>
    <col min="14" max="14" width="8.5546875" style="21" customWidth="1"/>
    <col min="15" max="15" width="13.5546875" style="21" customWidth="1"/>
    <col min="16" max="16384" width="8.88671875" style="21"/>
  </cols>
  <sheetData>
    <row r="1" spans="1:16" ht="24">
      <c r="O1" s="153" t="s">
        <v>49</v>
      </c>
    </row>
    <row r="2" spans="1:16" ht="20.399999999999999" customHeight="1">
      <c r="B2" s="252"/>
      <c r="O2" s="153"/>
    </row>
    <row r="3" spans="1:16" s="149" customFormat="1" ht="15" customHeight="1">
      <c r="A3" s="154" t="s">
        <v>50</v>
      </c>
      <c r="E3" s="150"/>
      <c r="N3" s="155"/>
      <c r="O3" s="156" t="s">
        <v>51</v>
      </c>
    </row>
    <row r="4" spans="1:16" s="15" customFormat="1" ht="20.399999999999999" customHeight="1">
      <c r="A4" s="625" t="s">
        <v>250</v>
      </c>
      <c r="B4" s="625"/>
      <c r="C4" s="626"/>
      <c r="D4" s="626"/>
      <c r="E4" s="626"/>
      <c r="F4" s="626"/>
      <c r="G4" s="626"/>
      <c r="H4" s="626"/>
      <c r="I4" s="626"/>
      <c r="J4" s="626"/>
      <c r="K4" s="626"/>
      <c r="L4" s="626"/>
      <c r="M4" s="626"/>
      <c r="N4" s="626"/>
      <c r="O4" s="626"/>
    </row>
    <row r="5" spans="1:16" ht="23.4" customHeight="1">
      <c r="A5" s="651" t="s">
        <v>251</v>
      </c>
      <c r="B5" s="651"/>
      <c r="C5" s="651"/>
      <c r="D5" s="651"/>
      <c r="E5" s="651"/>
      <c r="F5" s="651"/>
      <c r="G5" s="651"/>
      <c r="H5" s="651"/>
      <c r="I5" s="651"/>
      <c r="J5" s="651"/>
      <c r="K5" s="651"/>
      <c r="L5" s="651"/>
      <c r="M5" s="651"/>
      <c r="N5" s="651"/>
      <c r="O5" s="651"/>
    </row>
    <row r="6" spans="1:16" s="32" customFormat="1" ht="12.6" customHeight="1">
      <c r="A6" s="628" t="s">
        <v>89</v>
      </c>
      <c r="B6" s="628"/>
      <c r="C6" s="628"/>
      <c r="D6" s="628"/>
      <c r="E6" s="628"/>
      <c r="F6" s="628"/>
      <c r="G6" s="628"/>
      <c r="H6" s="628"/>
      <c r="I6" s="628"/>
      <c r="J6" s="628"/>
      <c r="K6" s="628"/>
      <c r="L6" s="628"/>
      <c r="M6" s="628"/>
      <c r="N6" s="628"/>
      <c r="O6" s="628"/>
    </row>
    <row r="7" spans="1:16" s="32" customFormat="1" ht="14.4" customHeight="1">
      <c r="B7" s="33"/>
    </row>
    <row r="8" spans="1:16" s="15" customFormat="1" ht="21" customHeight="1">
      <c r="A8" s="190"/>
      <c r="B8" s="649" t="s">
        <v>252</v>
      </c>
      <c r="C8" s="650"/>
      <c r="D8" s="649" t="s">
        <v>253</v>
      </c>
      <c r="E8" s="650"/>
      <c r="F8" s="649" t="s">
        <v>254</v>
      </c>
      <c r="G8" s="650"/>
      <c r="H8" s="649" t="s">
        <v>255</v>
      </c>
      <c r="I8" s="650"/>
      <c r="J8" s="649" t="s">
        <v>256</v>
      </c>
      <c r="K8" s="650"/>
      <c r="L8" s="649" t="s">
        <v>257</v>
      </c>
      <c r="M8" s="650"/>
      <c r="N8" s="649" t="s">
        <v>258</v>
      </c>
      <c r="O8" s="650"/>
    </row>
    <row r="9" spans="1:16" s="15" customFormat="1" ht="14.1" customHeight="1">
      <c r="A9" s="141" t="s">
        <v>259</v>
      </c>
      <c r="B9" s="55">
        <v>3000010010</v>
      </c>
      <c r="C9" s="17"/>
      <c r="D9" s="55">
        <f>B9+1000</f>
        <v>3000011010</v>
      </c>
      <c r="E9" s="17"/>
      <c r="F9" s="55">
        <f>B9+2000</f>
        <v>3000012010</v>
      </c>
      <c r="G9" s="17"/>
      <c r="H9" s="55">
        <f>B9+3000</f>
        <v>3000013010</v>
      </c>
      <c r="I9" s="17"/>
      <c r="J9" s="55">
        <f>B9+4000</f>
        <v>3000014010</v>
      </c>
      <c r="K9" s="17"/>
      <c r="L9" s="55">
        <f>B9+5000</f>
        <v>3000015010</v>
      </c>
      <c r="M9" s="17"/>
      <c r="N9" s="55">
        <f>B9+9000</f>
        <v>3000019010</v>
      </c>
      <c r="O9" s="17"/>
    </row>
    <row r="10" spans="1:16" s="15" customFormat="1" ht="14.1" customHeight="1">
      <c r="A10" s="141" t="s">
        <v>260</v>
      </c>
      <c r="B10" s="55">
        <v>3000010020</v>
      </c>
      <c r="C10" s="17"/>
      <c r="D10" s="55">
        <f t="shared" ref="D10:D15" si="0">B10+1000</f>
        <v>3000011020</v>
      </c>
      <c r="E10" s="17"/>
      <c r="F10" s="55">
        <f t="shared" ref="F10:F15" si="1">B10+2000</f>
        <v>3000012020</v>
      </c>
      <c r="G10" s="17"/>
      <c r="H10" s="55">
        <f t="shared" ref="H10:H15" si="2">B10+3000</f>
        <v>3000013020</v>
      </c>
      <c r="I10" s="17"/>
      <c r="J10" s="55">
        <f t="shared" ref="J10:J15" si="3">B10+4000</f>
        <v>3000014020</v>
      </c>
      <c r="K10" s="17"/>
      <c r="L10" s="55">
        <f t="shared" ref="L10:L15" si="4">B10+5000</f>
        <v>3000015020</v>
      </c>
      <c r="M10" s="17"/>
      <c r="N10" s="55">
        <f t="shared" ref="N10:N15" si="5">B10+9000</f>
        <v>3000019020</v>
      </c>
      <c r="O10" s="17"/>
    </row>
    <row r="11" spans="1:16" s="15" customFormat="1" ht="14.1" customHeight="1">
      <c r="A11" s="141" t="s">
        <v>261</v>
      </c>
      <c r="B11" s="55">
        <v>3000010030</v>
      </c>
      <c r="C11" s="17"/>
      <c r="D11" s="55">
        <f t="shared" si="0"/>
        <v>3000011030</v>
      </c>
      <c r="E11" s="17"/>
      <c r="F11" s="55">
        <f t="shared" si="1"/>
        <v>3000012030</v>
      </c>
      <c r="G11" s="17"/>
      <c r="H11" s="55">
        <f t="shared" si="2"/>
        <v>3000013030</v>
      </c>
      <c r="I11" s="17"/>
      <c r="J11" s="55">
        <f t="shared" si="3"/>
        <v>3000014030</v>
      </c>
      <c r="K11" s="17"/>
      <c r="L11" s="55">
        <f t="shared" si="4"/>
        <v>3000015030</v>
      </c>
      <c r="M11" s="17"/>
      <c r="N11" s="55">
        <f t="shared" si="5"/>
        <v>3000019030</v>
      </c>
      <c r="O11" s="17"/>
    </row>
    <row r="12" spans="1:16" s="15" customFormat="1" ht="14.1" customHeight="1">
      <c r="A12" s="141" t="s">
        <v>262</v>
      </c>
      <c r="B12" s="55">
        <v>3000010040</v>
      </c>
      <c r="C12" s="17"/>
      <c r="D12" s="55">
        <f t="shared" si="0"/>
        <v>3000011040</v>
      </c>
      <c r="E12" s="17"/>
      <c r="F12" s="55">
        <f t="shared" si="1"/>
        <v>3000012040</v>
      </c>
      <c r="G12" s="17"/>
      <c r="H12" s="55">
        <f t="shared" si="2"/>
        <v>3000013040</v>
      </c>
      <c r="I12" s="17"/>
      <c r="J12" s="55">
        <f t="shared" si="3"/>
        <v>3000014040</v>
      </c>
      <c r="K12" s="17"/>
      <c r="L12" s="55">
        <f t="shared" si="4"/>
        <v>3000015040</v>
      </c>
      <c r="M12" s="17"/>
      <c r="N12" s="55">
        <f t="shared" si="5"/>
        <v>3000019040</v>
      </c>
      <c r="O12" s="17"/>
    </row>
    <row r="13" spans="1:16" s="15" customFormat="1" ht="14.1" customHeight="1">
      <c r="A13" s="141" t="s">
        <v>263</v>
      </c>
      <c r="B13" s="55">
        <v>3000010050</v>
      </c>
      <c r="C13" s="17"/>
      <c r="D13" s="55">
        <f t="shared" si="0"/>
        <v>3000011050</v>
      </c>
      <c r="E13" s="17"/>
      <c r="F13" s="55">
        <f t="shared" si="1"/>
        <v>3000012050</v>
      </c>
      <c r="G13" s="17"/>
      <c r="H13" s="55">
        <f t="shared" si="2"/>
        <v>3000013050</v>
      </c>
      <c r="I13" s="17"/>
      <c r="J13" s="55">
        <f t="shared" si="3"/>
        <v>3000014050</v>
      </c>
      <c r="K13" s="17"/>
      <c r="L13" s="55">
        <f t="shared" si="4"/>
        <v>3000015050</v>
      </c>
      <c r="M13" s="17"/>
      <c r="N13" s="55">
        <f t="shared" si="5"/>
        <v>3000019050</v>
      </c>
      <c r="O13" s="17"/>
    </row>
    <row r="14" spans="1:16" s="15" customFormat="1" ht="14.1" customHeight="1">
      <c r="A14" s="284" t="s">
        <v>264</v>
      </c>
      <c r="B14" s="55">
        <v>3000010060</v>
      </c>
      <c r="C14" s="17"/>
      <c r="D14" s="55">
        <f t="shared" si="0"/>
        <v>3000011060</v>
      </c>
      <c r="E14" s="17"/>
      <c r="F14" s="55">
        <f t="shared" si="1"/>
        <v>3000012060</v>
      </c>
      <c r="G14" s="17"/>
      <c r="H14" s="55">
        <f t="shared" si="2"/>
        <v>3000013060</v>
      </c>
      <c r="I14" s="17"/>
      <c r="J14" s="55">
        <f t="shared" si="3"/>
        <v>3000014060</v>
      </c>
      <c r="K14" s="17"/>
      <c r="L14" s="55">
        <f t="shared" si="4"/>
        <v>3000015060</v>
      </c>
      <c r="M14" s="17"/>
      <c r="N14" s="55">
        <f t="shared" si="5"/>
        <v>3000019060</v>
      </c>
      <c r="O14" s="17"/>
      <c r="P14" s="286"/>
    </row>
    <row r="15" spans="1:16" s="15" customFormat="1" ht="14.1" customHeight="1">
      <c r="A15" s="141" t="s">
        <v>265</v>
      </c>
      <c r="B15" s="55">
        <v>3000010070</v>
      </c>
      <c r="C15" s="17"/>
      <c r="D15" s="55">
        <f t="shared" si="0"/>
        <v>3000011070</v>
      </c>
      <c r="E15" s="17"/>
      <c r="F15" s="55">
        <f t="shared" si="1"/>
        <v>3000012070</v>
      </c>
      <c r="G15" s="17"/>
      <c r="H15" s="55">
        <f t="shared" si="2"/>
        <v>3000013070</v>
      </c>
      <c r="I15" s="17"/>
      <c r="J15" s="55">
        <f t="shared" si="3"/>
        <v>3000014070</v>
      </c>
      <c r="K15" s="17"/>
      <c r="L15" s="55">
        <f t="shared" si="4"/>
        <v>3000015070</v>
      </c>
      <c r="M15" s="17"/>
      <c r="N15" s="55">
        <f t="shared" si="5"/>
        <v>3000019070</v>
      </c>
      <c r="O15" s="17"/>
    </row>
    <row r="16" spans="1:16" s="15" customFormat="1" ht="36" customHeight="1">
      <c r="A16" s="191" t="s">
        <v>266</v>
      </c>
      <c r="B16" s="55">
        <v>3000010071</v>
      </c>
      <c r="C16" s="17"/>
      <c r="D16" s="55">
        <f>B16+1000</f>
        <v>3000011071</v>
      </c>
      <c r="E16" s="17"/>
      <c r="F16" s="55">
        <f>B16+2000</f>
        <v>3000012071</v>
      </c>
      <c r="G16" s="17"/>
      <c r="H16" s="55">
        <f>B16+3000</f>
        <v>3000013071</v>
      </c>
      <c r="I16" s="17"/>
      <c r="J16" s="55">
        <f>B16+4000</f>
        <v>3000014071</v>
      </c>
      <c r="K16" s="17"/>
      <c r="L16" s="55">
        <f>B16+5000</f>
        <v>3000015071</v>
      </c>
      <c r="M16" s="17"/>
      <c r="N16" s="55">
        <f>B16+9000</f>
        <v>3000019071</v>
      </c>
      <c r="O16" s="17"/>
    </row>
    <row r="17" spans="1:15" s="15" customFormat="1" ht="24.6" customHeight="1">
      <c r="A17" s="276"/>
      <c r="B17" s="61"/>
      <c r="C17" s="42"/>
      <c r="D17" s="61"/>
      <c r="E17" s="42"/>
      <c r="F17" s="61"/>
      <c r="G17" s="42"/>
      <c r="H17" s="61"/>
      <c r="I17" s="42"/>
      <c r="J17" s="61"/>
      <c r="K17" s="42"/>
      <c r="L17" s="61"/>
      <c r="M17" s="42"/>
      <c r="N17" s="61"/>
      <c r="O17" s="42"/>
    </row>
    <row r="18" spans="1:15" s="95" customFormat="1" ht="14.1" customHeight="1">
      <c r="B18" s="192"/>
      <c r="D18" s="192"/>
      <c r="F18" s="192"/>
      <c r="H18" s="192"/>
      <c r="J18" s="192"/>
      <c r="L18" s="192"/>
      <c r="N18" s="192"/>
    </row>
    <row r="19" spans="1:15" s="95" customFormat="1" ht="14.1" customHeight="1">
      <c r="A19" s="84" t="s">
        <v>267</v>
      </c>
      <c r="B19" s="55">
        <v>3000010076</v>
      </c>
      <c r="C19" s="84"/>
      <c r="D19" s="271"/>
      <c r="E19" s="270"/>
      <c r="F19" s="269"/>
      <c r="G19" s="270"/>
      <c r="H19" s="269"/>
      <c r="I19" s="270"/>
      <c r="J19" s="269"/>
      <c r="K19" s="270"/>
      <c r="L19" s="269"/>
      <c r="M19" s="270"/>
      <c r="N19" s="269"/>
      <c r="O19" s="268"/>
    </row>
    <row r="20" spans="1:15" s="95" customFormat="1" ht="14.1" customHeight="1">
      <c r="A20" s="84" t="s">
        <v>268</v>
      </c>
      <c r="B20" s="55">
        <v>3000010077</v>
      </c>
      <c r="C20" s="84"/>
      <c r="D20" s="267"/>
      <c r="E20" s="266"/>
      <c r="F20" s="265"/>
      <c r="G20" s="266"/>
      <c r="H20" s="265"/>
      <c r="I20" s="266"/>
      <c r="J20" s="265"/>
      <c r="K20" s="266"/>
      <c r="L20" s="265"/>
      <c r="M20" s="266"/>
      <c r="N20" s="265"/>
      <c r="O20" s="264"/>
    </row>
    <row r="21" spans="1:15" s="15" customFormat="1" ht="14.1" customHeight="1">
      <c r="A21" s="193" t="s">
        <v>269</v>
      </c>
      <c r="B21" s="55">
        <v>3000010080</v>
      </c>
      <c r="C21" s="17"/>
      <c r="D21" s="55">
        <f>B21+1000</f>
        <v>3000011080</v>
      </c>
      <c r="E21" s="17"/>
      <c r="F21" s="55">
        <f>B21+2000</f>
        <v>3000012080</v>
      </c>
      <c r="G21" s="17"/>
      <c r="H21" s="55">
        <f>B21+3000</f>
        <v>3000013080</v>
      </c>
      <c r="I21" s="17"/>
      <c r="J21" s="55">
        <f>B21+4000</f>
        <v>3000014080</v>
      </c>
      <c r="K21" s="17"/>
      <c r="L21" s="55">
        <f>B21+5000</f>
        <v>3000015080</v>
      </c>
      <c r="M21" s="17"/>
      <c r="N21" s="55">
        <f>B21+9000</f>
        <v>3000019080</v>
      </c>
      <c r="O21" s="17"/>
    </row>
    <row r="22" spans="1:15" s="15" customFormat="1" ht="14.1" customHeight="1">
      <c r="B22" s="16"/>
    </row>
    <row r="23" spans="1:15" s="15" customFormat="1" ht="14.1" customHeight="1">
      <c r="B23" s="16"/>
      <c r="O23" s="375" t="s">
        <v>37</v>
      </c>
    </row>
    <row r="24" spans="1:15" s="15" customFormat="1" ht="14.1" customHeight="1">
      <c r="B24" s="16"/>
      <c r="O24" s="18" t="s">
        <v>270</v>
      </c>
    </row>
    <row r="25" spans="1:15" s="15" customFormat="1" ht="14.1" customHeight="1">
      <c r="B25" s="16"/>
    </row>
    <row r="26" spans="1:15" s="15" customFormat="1" ht="14.1" customHeight="1">
      <c r="B26" s="16"/>
    </row>
    <row r="27" spans="1:15" s="15" customFormat="1" ht="14.1" customHeight="1">
      <c r="B27" s="16"/>
    </row>
    <row r="28" spans="1:15" s="15" customFormat="1" ht="14.1" customHeight="1">
      <c r="B28" s="16"/>
    </row>
    <row r="29" spans="1:15" s="15" customFormat="1" ht="14.1" customHeight="1">
      <c r="B29" s="16"/>
    </row>
  </sheetData>
  <customSheetViews>
    <customSheetView guid="{4C41525E-EFC1-47E0-ADE3-11DC816135E6}">
      <pageMargins left="0" right="0" top="0" bottom="0" header="0" footer="0"/>
      <pageSetup orientation="landscape" r:id="rId1"/>
    </customSheetView>
  </customSheetViews>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39370078740157483" footer="0.39370078740157483"/>
  <pageSetup paperSize="5" scale="86" orientation="landscape" r:id="rId2"/>
  <headerFooter>
    <oddHeader>&amp;R&amp;"Calibri"&amp;10&amp;K000000 Unclassified / Non classifié&amp;1#_x000D_</oddHead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pageSetUpPr fitToPage="1"/>
  </sheetPr>
  <dimension ref="A1:P28"/>
  <sheetViews>
    <sheetView showGridLines="0" zoomScaleNormal="100" workbookViewId="0">
      <selection activeCell="N8" sqref="N8:O8"/>
    </sheetView>
  </sheetViews>
  <sheetFormatPr defaultColWidth="8.88671875" defaultRowHeight="13.8"/>
  <cols>
    <col min="1" max="1" width="30.5546875" style="21" customWidth="1"/>
    <col min="2" max="2" width="8.5546875" style="21" customWidth="1"/>
    <col min="3" max="3" width="12.5546875" style="21" customWidth="1"/>
    <col min="4" max="4" width="8.5546875" style="21" customWidth="1"/>
    <col min="5" max="5" width="12.5546875" style="21" customWidth="1"/>
    <col min="6" max="6" width="8.5546875" style="21" customWidth="1"/>
    <col min="7" max="7" width="12.5546875" style="21" customWidth="1"/>
    <col min="8" max="8" width="8.5546875" style="21" customWidth="1"/>
    <col min="9" max="9" width="12.5546875" style="21" customWidth="1"/>
    <col min="10" max="10" width="8.5546875" style="21" customWidth="1"/>
    <col min="11" max="11" width="12.5546875" style="21" customWidth="1"/>
    <col min="12" max="12" width="8.5546875" style="21" customWidth="1"/>
    <col min="13" max="13" width="12.5546875" style="21" customWidth="1"/>
    <col min="14" max="14" width="8.5546875" style="21" customWidth="1"/>
    <col min="15" max="15" width="12.5546875" style="21" customWidth="1"/>
    <col min="16" max="16384" width="8.88671875" style="21"/>
  </cols>
  <sheetData>
    <row r="1" spans="1:16" ht="24">
      <c r="O1" s="153" t="s">
        <v>49</v>
      </c>
    </row>
    <row r="2" spans="1:16" ht="20.399999999999999" customHeight="1">
      <c r="B2" s="249"/>
      <c r="O2" s="153"/>
    </row>
    <row r="3" spans="1:16" s="149" customFormat="1" ht="15" customHeight="1">
      <c r="A3" s="154" t="s">
        <v>50</v>
      </c>
      <c r="E3" s="150"/>
      <c r="N3" s="155"/>
      <c r="O3" s="156" t="s">
        <v>51</v>
      </c>
    </row>
    <row r="4" spans="1:16" s="15" customFormat="1" ht="17.399999999999999" customHeight="1">
      <c r="A4" s="625" t="s">
        <v>271</v>
      </c>
      <c r="B4" s="625"/>
      <c r="C4" s="626"/>
      <c r="D4" s="626"/>
      <c r="E4" s="626"/>
      <c r="F4" s="626"/>
      <c r="G4" s="626"/>
      <c r="H4" s="626"/>
      <c r="I4" s="626"/>
      <c r="J4" s="626"/>
      <c r="K4" s="626"/>
      <c r="L4" s="626"/>
      <c r="M4" s="626"/>
      <c r="N4" s="626"/>
      <c r="O4" s="626"/>
    </row>
    <row r="5" spans="1:16" ht="17.399999999999999">
      <c r="A5" s="651" t="s">
        <v>272</v>
      </c>
      <c r="B5" s="651"/>
      <c r="C5" s="651"/>
      <c r="D5" s="651"/>
      <c r="E5" s="651"/>
      <c r="F5" s="651"/>
      <c r="G5" s="651"/>
      <c r="H5" s="651"/>
      <c r="I5" s="651"/>
      <c r="J5" s="651"/>
      <c r="K5" s="651"/>
      <c r="L5" s="651"/>
      <c r="M5" s="651"/>
      <c r="N5" s="651"/>
      <c r="O5" s="651"/>
    </row>
    <row r="6" spans="1:16" s="32" customFormat="1" ht="14.4" customHeight="1">
      <c r="A6" s="628" t="s">
        <v>89</v>
      </c>
      <c r="B6" s="628"/>
      <c r="C6" s="628"/>
      <c r="D6" s="628"/>
      <c r="E6" s="628"/>
      <c r="F6" s="628"/>
      <c r="G6" s="628"/>
      <c r="H6" s="628"/>
      <c r="I6" s="628"/>
      <c r="J6" s="628"/>
      <c r="K6" s="628"/>
      <c r="L6" s="628"/>
      <c r="M6" s="628"/>
      <c r="N6" s="628"/>
      <c r="O6" s="628"/>
    </row>
    <row r="7" spans="1:16" s="32" customFormat="1" ht="15" customHeight="1"/>
    <row r="8" spans="1:16" s="15" customFormat="1" ht="20.399999999999999" customHeight="1">
      <c r="A8" s="248"/>
      <c r="B8" s="652" t="s">
        <v>252</v>
      </c>
      <c r="C8" s="652"/>
      <c r="D8" s="652" t="s">
        <v>253</v>
      </c>
      <c r="E8" s="652"/>
      <c r="F8" s="652" t="s">
        <v>254</v>
      </c>
      <c r="G8" s="652"/>
      <c r="H8" s="652" t="s">
        <v>255</v>
      </c>
      <c r="I8" s="652"/>
      <c r="J8" s="652" t="s">
        <v>256</v>
      </c>
      <c r="K8" s="652"/>
      <c r="L8" s="652" t="s">
        <v>257</v>
      </c>
      <c r="M8" s="652"/>
      <c r="N8" s="652" t="s">
        <v>258</v>
      </c>
      <c r="O8" s="652"/>
    </row>
    <row r="9" spans="1:16" s="15" customFormat="1" ht="14.1" customHeight="1">
      <c r="A9" s="141" t="s">
        <v>273</v>
      </c>
      <c r="B9" s="58">
        <v>5000010010</v>
      </c>
      <c r="C9" s="17"/>
      <c r="D9" s="58">
        <f>B9+1000</f>
        <v>5000011010</v>
      </c>
      <c r="E9" s="17"/>
      <c r="F9" s="58">
        <f>B9+2000</f>
        <v>5000012010</v>
      </c>
      <c r="G9" s="17"/>
      <c r="H9" s="58">
        <f>B9+3000</f>
        <v>5000013010</v>
      </c>
      <c r="I9" s="17"/>
      <c r="J9" s="58">
        <f>B9+4000</f>
        <v>5000014010</v>
      </c>
      <c r="K9" s="17"/>
      <c r="L9" s="58">
        <f>B9+5000</f>
        <v>5000015010</v>
      </c>
      <c r="M9" s="17"/>
      <c r="N9" s="58">
        <f>B9+9000</f>
        <v>5000019010</v>
      </c>
      <c r="O9" s="17"/>
    </row>
    <row r="10" spans="1:16" s="15" customFormat="1" ht="14.1" customHeight="1">
      <c r="A10" s="141" t="s">
        <v>274</v>
      </c>
      <c r="B10" s="58">
        <v>5000010020</v>
      </c>
      <c r="C10" s="17"/>
      <c r="D10" s="58">
        <f t="shared" ref="D10:D14" si="0">B10+1000</f>
        <v>5000011020</v>
      </c>
      <c r="E10" s="17"/>
      <c r="F10" s="58">
        <f t="shared" ref="F10:F19" si="1">B10+2000</f>
        <v>5000012020</v>
      </c>
      <c r="G10" s="17"/>
      <c r="H10" s="58">
        <f t="shared" ref="H10:H19" si="2">B10+3000</f>
        <v>5000013020</v>
      </c>
      <c r="I10" s="17"/>
      <c r="J10" s="58">
        <f t="shared" ref="J10:J19" si="3">B10+4000</f>
        <v>5000014020</v>
      </c>
      <c r="K10" s="17"/>
      <c r="L10" s="58">
        <f t="shared" ref="L10:L19" si="4">B10+5000</f>
        <v>5000015020</v>
      </c>
      <c r="M10" s="17"/>
      <c r="N10" s="58">
        <f t="shared" ref="N10:N19" si="5">B10+9000</f>
        <v>5000019020</v>
      </c>
      <c r="O10" s="17"/>
    </row>
    <row r="11" spans="1:16" s="15" customFormat="1" ht="14.1" customHeight="1">
      <c r="A11" s="141" t="s">
        <v>275</v>
      </c>
      <c r="B11" s="58">
        <v>5000010021</v>
      </c>
      <c r="C11" s="17"/>
      <c r="D11" s="58">
        <f>B11+1000</f>
        <v>5000011021</v>
      </c>
      <c r="E11" s="17"/>
      <c r="F11" s="58">
        <f>B11+2000</f>
        <v>5000012021</v>
      </c>
      <c r="G11" s="17"/>
      <c r="H11" s="58">
        <f>B11+3000</f>
        <v>5000013021</v>
      </c>
      <c r="I11" s="17"/>
      <c r="J11" s="58">
        <f>B11+4000</f>
        <v>5000014021</v>
      </c>
      <c r="K11" s="17"/>
      <c r="L11" s="58">
        <f>B11+5000</f>
        <v>5000015021</v>
      </c>
      <c r="M11" s="17"/>
      <c r="N11" s="58">
        <f>B11+9000</f>
        <v>5000019021</v>
      </c>
      <c r="O11" s="17"/>
    </row>
    <row r="12" spans="1:16" s="15" customFormat="1" ht="14.1" customHeight="1">
      <c r="A12" s="141" t="s">
        <v>276</v>
      </c>
      <c r="B12" s="58">
        <v>5000010030</v>
      </c>
      <c r="C12" s="17"/>
      <c r="D12" s="58">
        <f t="shared" si="0"/>
        <v>5000011030</v>
      </c>
      <c r="E12" s="17"/>
      <c r="F12" s="58">
        <f t="shared" si="1"/>
        <v>5000012030</v>
      </c>
      <c r="G12" s="17"/>
      <c r="H12" s="58">
        <f t="shared" si="2"/>
        <v>5000013030</v>
      </c>
      <c r="I12" s="17"/>
      <c r="J12" s="58">
        <f t="shared" si="3"/>
        <v>5000014030</v>
      </c>
      <c r="K12" s="17"/>
      <c r="L12" s="58">
        <f t="shared" si="4"/>
        <v>5000015030</v>
      </c>
      <c r="M12" s="17"/>
      <c r="N12" s="58">
        <f t="shared" si="5"/>
        <v>5000019030</v>
      </c>
      <c r="O12" s="17"/>
    </row>
    <row r="13" spans="1:16" s="15" customFormat="1" ht="14.1" customHeight="1">
      <c r="A13" s="141" t="s">
        <v>277</v>
      </c>
      <c r="B13" s="58">
        <v>5000010040</v>
      </c>
      <c r="C13" s="17"/>
      <c r="D13" s="58">
        <f t="shared" si="0"/>
        <v>5000011040</v>
      </c>
      <c r="E13" s="17"/>
      <c r="F13" s="58">
        <f t="shared" si="1"/>
        <v>5000012040</v>
      </c>
      <c r="G13" s="17"/>
      <c r="H13" s="58">
        <f t="shared" si="2"/>
        <v>5000013040</v>
      </c>
      <c r="I13" s="17"/>
      <c r="J13" s="58">
        <f t="shared" si="3"/>
        <v>5000014040</v>
      </c>
      <c r="K13" s="17"/>
      <c r="L13" s="58">
        <f t="shared" si="4"/>
        <v>5000015040</v>
      </c>
      <c r="M13" s="17"/>
      <c r="N13" s="58">
        <f t="shared" si="5"/>
        <v>5000019040</v>
      </c>
      <c r="O13" s="17"/>
    </row>
    <row r="14" spans="1:16" s="15" customFormat="1" ht="14.1" customHeight="1">
      <c r="A14" s="141" t="s">
        <v>278</v>
      </c>
      <c r="B14" s="58">
        <v>5000010050</v>
      </c>
      <c r="C14" s="17"/>
      <c r="D14" s="58">
        <f t="shared" si="0"/>
        <v>5000011050</v>
      </c>
      <c r="E14" s="17"/>
      <c r="F14" s="58">
        <f t="shared" si="1"/>
        <v>5000012050</v>
      </c>
      <c r="G14" s="17"/>
      <c r="H14" s="58">
        <f t="shared" si="2"/>
        <v>5000013050</v>
      </c>
      <c r="I14" s="17"/>
      <c r="J14" s="58">
        <f t="shared" si="3"/>
        <v>5000014050</v>
      </c>
      <c r="K14" s="17"/>
      <c r="L14" s="58">
        <f t="shared" si="4"/>
        <v>5000015050</v>
      </c>
      <c r="M14" s="17"/>
      <c r="N14" s="58">
        <f t="shared" si="5"/>
        <v>5000019050</v>
      </c>
      <c r="O14" s="17"/>
    </row>
    <row r="15" spans="1:16" s="15" customFormat="1" ht="39.75" customHeight="1">
      <c r="A15" s="191" t="s">
        <v>279</v>
      </c>
      <c r="B15" s="58">
        <v>5000010055</v>
      </c>
      <c r="C15" s="83"/>
      <c r="D15" s="58">
        <v>5000011055</v>
      </c>
      <c r="E15" s="83"/>
      <c r="F15" s="58">
        <v>5000012055</v>
      </c>
      <c r="G15" s="83"/>
      <c r="H15" s="58">
        <v>5000013055</v>
      </c>
      <c r="I15" s="83"/>
      <c r="J15" s="58">
        <v>5000014055</v>
      </c>
      <c r="K15" s="83"/>
      <c r="L15" s="58">
        <v>5000015055</v>
      </c>
      <c r="M15" s="83"/>
      <c r="N15" s="58">
        <v>5000019055</v>
      </c>
      <c r="O15" s="83"/>
      <c r="P15" s="282"/>
    </row>
    <row r="16" spans="1:16" s="15" customFormat="1" ht="14.1" customHeight="1">
      <c r="F16" s="61"/>
      <c r="H16" s="61"/>
      <c r="J16" s="61"/>
      <c r="L16" s="61"/>
      <c r="N16" s="61"/>
    </row>
    <row r="17" spans="1:15" s="15" customFormat="1" ht="14.1" customHeight="1">
      <c r="A17" s="84" t="s">
        <v>280</v>
      </c>
      <c r="B17" s="58">
        <v>5000010056</v>
      </c>
      <c r="C17" s="84"/>
      <c r="D17" s="271"/>
      <c r="E17" s="270"/>
      <c r="F17" s="269"/>
      <c r="G17" s="270"/>
      <c r="H17" s="269"/>
      <c r="I17" s="270"/>
      <c r="J17" s="269"/>
      <c r="K17" s="270"/>
      <c r="L17" s="269"/>
      <c r="M17" s="270"/>
      <c r="N17" s="269"/>
      <c r="O17" s="268"/>
    </row>
    <row r="18" spans="1:15" s="15" customFormat="1" ht="14.1" customHeight="1">
      <c r="A18" s="84" t="s">
        <v>281</v>
      </c>
      <c r="B18" s="58">
        <v>5000010057</v>
      </c>
      <c r="C18" s="84"/>
      <c r="D18" s="267"/>
      <c r="E18" s="266"/>
      <c r="F18" s="265"/>
      <c r="G18" s="266"/>
      <c r="H18" s="265"/>
      <c r="I18" s="266"/>
      <c r="J18" s="265"/>
      <c r="K18" s="266"/>
      <c r="L18" s="265"/>
      <c r="M18" s="266"/>
      <c r="N18" s="265"/>
      <c r="O18" s="264"/>
    </row>
    <row r="19" spans="1:15" s="15" customFormat="1" ht="14.1" customHeight="1">
      <c r="A19" s="35" t="s">
        <v>282</v>
      </c>
      <c r="B19" s="58">
        <v>5000010060</v>
      </c>
      <c r="C19" s="17"/>
      <c r="D19" s="58">
        <f>B19+1000</f>
        <v>5000011060</v>
      </c>
      <c r="E19" s="17"/>
      <c r="F19" s="58">
        <f t="shared" si="1"/>
        <v>5000012060</v>
      </c>
      <c r="G19" s="17"/>
      <c r="H19" s="58">
        <f t="shared" si="2"/>
        <v>5000013060</v>
      </c>
      <c r="I19" s="17"/>
      <c r="J19" s="58">
        <f t="shared" si="3"/>
        <v>5000014060</v>
      </c>
      <c r="K19" s="17"/>
      <c r="L19" s="58">
        <f t="shared" si="4"/>
        <v>5000015060</v>
      </c>
      <c r="M19" s="17"/>
      <c r="N19" s="58">
        <f t="shared" si="5"/>
        <v>5000019060</v>
      </c>
      <c r="O19" s="17"/>
    </row>
    <row r="20" spans="1:15" s="15" customFormat="1" ht="14.1" customHeight="1"/>
    <row r="21" spans="1:15" s="15" customFormat="1" ht="14.1" customHeight="1"/>
    <row r="22" spans="1:15" s="15" customFormat="1" ht="14.1" customHeight="1">
      <c r="O22" s="375" t="s">
        <v>37</v>
      </c>
    </row>
    <row r="23" spans="1:15" s="15" customFormat="1" ht="14.1" customHeight="1">
      <c r="O23" s="18" t="s">
        <v>283</v>
      </c>
    </row>
    <row r="24" spans="1:15" s="15" customFormat="1" ht="14.1" customHeight="1"/>
    <row r="25" spans="1:15" s="15" customFormat="1" ht="14.1" customHeight="1"/>
    <row r="26" spans="1:15" s="15" customFormat="1" ht="14.1" customHeight="1"/>
    <row r="27" spans="1:15" s="15" customFormat="1" ht="14.1" customHeight="1"/>
    <row r="28" spans="1:15" s="15" customFormat="1" ht="14.1" customHeight="1"/>
  </sheetData>
  <customSheetViews>
    <customSheetView guid="{4C41525E-EFC1-47E0-ADE3-11DC816135E6}">
      <pageMargins left="0" right="0" top="0" bottom="0" header="0" footer="0"/>
      <pageSetup orientation="portrait" r:id="rId1"/>
    </customSheetView>
  </customSheetViews>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39370078740157483" footer="0.39370078740157483"/>
  <pageSetup paperSize="5" scale="94" orientation="landscape" r:id="rId2"/>
  <headerFooter>
    <oddHeader>&amp;R&amp;"Calibri"&amp;10&amp;K000000 Unclassified / Non classifié&amp;1#_x000D_</oddHead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69"/>
  <sheetViews>
    <sheetView showGridLines="0" topLeftCell="A36" zoomScaleNormal="100" zoomScaleSheetLayoutView="100" workbookViewId="0">
      <selection activeCell="B33" sqref="B33:O33"/>
    </sheetView>
  </sheetViews>
  <sheetFormatPr defaultColWidth="9.109375" defaultRowHeight="13.8"/>
  <cols>
    <col min="1" max="1" width="45.44140625" style="5" customWidth="1"/>
    <col min="2" max="2" width="9.5546875" style="5" customWidth="1"/>
    <col min="3" max="3" width="12.5546875" style="5" customWidth="1"/>
    <col min="4" max="4" width="9.5546875" style="5" customWidth="1"/>
    <col min="5" max="5" width="12.5546875" style="5" customWidth="1"/>
    <col min="6" max="6" width="9.5546875" style="5" customWidth="1"/>
    <col min="7" max="7" width="12.5546875" style="5" customWidth="1"/>
    <col min="8" max="8" width="9.5546875" style="5" customWidth="1"/>
    <col min="9" max="9" width="12.5546875" style="5" customWidth="1"/>
    <col min="10" max="10" width="9.5546875" style="5" customWidth="1"/>
    <col min="11" max="11" width="12.5546875" style="5" customWidth="1"/>
    <col min="12" max="12" width="9.5546875" style="5" customWidth="1"/>
    <col min="13" max="13" width="12.5546875" style="5" customWidth="1"/>
    <col min="14" max="14" width="9.5546875" style="5" customWidth="1"/>
    <col min="15" max="15" width="12.5546875" style="5" customWidth="1"/>
    <col min="16" max="16384" width="9.109375" style="5"/>
  </cols>
  <sheetData>
    <row r="1" spans="1:15" ht="20.399999999999999" customHeight="1">
      <c r="A1" s="21"/>
      <c r="B1" s="21"/>
      <c r="C1" s="21"/>
      <c r="D1" s="21"/>
      <c r="E1" s="21"/>
      <c r="F1" s="21"/>
      <c r="G1" s="21"/>
      <c r="H1" s="21"/>
      <c r="I1" s="21"/>
      <c r="J1" s="21"/>
      <c r="K1" s="21"/>
      <c r="L1" s="21"/>
      <c r="M1" s="21"/>
      <c r="N1" s="21"/>
      <c r="O1" s="153" t="s">
        <v>86</v>
      </c>
    </row>
    <row r="2" spans="1:15" ht="27" customHeight="1">
      <c r="A2" s="302"/>
      <c r="B2" s="303"/>
      <c r="C2" s="302"/>
      <c r="D2" s="302"/>
      <c r="E2" s="302"/>
      <c r="F2" s="302"/>
      <c r="G2" s="302"/>
      <c r="H2" s="302"/>
      <c r="I2" s="302"/>
      <c r="J2" s="302"/>
      <c r="K2" s="302"/>
      <c r="L2" s="302"/>
      <c r="M2" s="302"/>
      <c r="N2" s="302"/>
      <c r="O2" s="153"/>
    </row>
    <row r="3" spans="1:15" s="297" customFormat="1" ht="18" customHeight="1">
      <c r="A3" s="154" t="s">
        <v>50</v>
      </c>
      <c r="B3" s="654"/>
      <c r="C3" s="654"/>
      <c r="D3" s="654"/>
      <c r="E3" s="654"/>
      <c r="F3" s="654"/>
      <c r="G3" s="654"/>
      <c r="H3" s="654"/>
      <c r="I3" s="654"/>
      <c r="J3" s="654"/>
      <c r="K3" s="654"/>
      <c r="L3" s="654"/>
      <c r="M3" s="654"/>
      <c r="N3" s="304"/>
      <c r="O3" s="156" t="s">
        <v>51</v>
      </c>
    </row>
    <row r="4" spans="1:15" s="8" customFormat="1" ht="17.100000000000001" customHeight="1">
      <c r="A4" s="639" t="s">
        <v>284</v>
      </c>
      <c r="B4" s="639"/>
      <c r="C4" s="640"/>
      <c r="D4" s="640"/>
      <c r="E4" s="640"/>
      <c r="F4" s="640"/>
      <c r="G4" s="640"/>
      <c r="H4" s="640"/>
      <c r="I4" s="640"/>
      <c r="J4" s="640"/>
      <c r="K4" s="640"/>
      <c r="L4" s="640"/>
      <c r="M4" s="640"/>
      <c r="N4" s="640"/>
      <c r="O4" s="640"/>
    </row>
    <row r="5" spans="1:15" ht="17.399999999999999">
      <c r="A5" s="627" t="s">
        <v>272</v>
      </c>
      <c r="B5" s="627"/>
      <c r="C5" s="627"/>
      <c r="D5" s="627"/>
      <c r="E5" s="627"/>
      <c r="F5" s="627"/>
      <c r="G5" s="627"/>
      <c r="H5" s="627"/>
      <c r="I5" s="627"/>
      <c r="J5" s="627"/>
      <c r="K5" s="627"/>
      <c r="L5" s="627"/>
      <c r="M5" s="627"/>
      <c r="N5" s="627"/>
      <c r="O5" s="627"/>
    </row>
    <row r="6" spans="1:15" ht="17.399999999999999">
      <c r="A6" s="627" t="s">
        <v>285</v>
      </c>
      <c r="B6" s="627"/>
      <c r="C6" s="627"/>
      <c r="D6" s="627"/>
      <c r="E6" s="627"/>
      <c r="F6" s="627"/>
      <c r="G6" s="627"/>
      <c r="H6" s="627"/>
      <c r="I6" s="627"/>
      <c r="J6" s="627"/>
      <c r="K6" s="627"/>
      <c r="L6" s="627"/>
      <c r="M6" s="627"/>
      <c r="N6" s="627"/>
      <c r="O6" s="627"/>
    </row>
    <row r="7" spans="1:15" s="7" customFormat="1" ht="14.4" customHeight="1">
      <c r="A7" s="640" t="s">
        <v>89</v>
      </c>
      <c r="B7" s="640"/>
      <c r="C7" s="640"/>
      <c r="D7" s="640"/>
      <c r="E7" s="640"/>
      <c r="F7" s="640"/>
      <c r="G7" s="640"/>
      <c r="H7" s="640"/>
      <c r="I7" s="640"/>
      <c r="J7" s="640"/>
      <c r="K7" s="640"/>
      <c r="L7" s="640"/>
      <c r="M7" s="640"/>
      <c r="N7" s="640"/>
      <c r="O7" s="640"/>
    </row>
    <row r="8" spans="1:15" s="7" customFormat="1" ht="14.4" customHeight="1">
      <c r="A8" s="14"/>
      <c r="B8" s="653" t="s">
        <v>286</v>
      </c>
      <c r="C8" s="653"/>
      <c r="D8" s="653"/>
      <c r="E8" s="653"/>
      <c r="F8" s="653"/>
      <c r="G8" s="653"/>
      <c r="H8" s="653"/>
      <c r="I8" s="653"/>
      <c r="J8" s="653"/>
      <c r="K8" s="653"/>
      <c r="L8" s="653"/>
      <c r="M8" s="653"/>
      <c r="N8" s="653"/>
      <c r="O8" s="653"/>
    </row>
    <row r="9" spans="1:15">
      <c r="A9" s="341" t="s">
        <v>287</v>
      </c>
      <c r="B9" s="657" t="s">
        <v>252</v>
      </c>
      <c r="C9" s="656"/>
      <c r="D9" s="655" t="s">
        <v>253</v>
      </c>
      <c r="E9" s="656"/>
      <c r="F9" s="655" t="s">
        <v>254</v>
      </c>
      <c r="G9" s="656"/>
      <c r="H9" s="655" t="s">
        <v>255</v>
      </c>
      <c r="I9" s="656"/>
      <c r="J9" s="655" t="s">
        <v>256</v>
      </c>
      <c r="K9" s="656"/>
      <c r="L9" s="655" t="s">
        <v>257</v>
      </c>
      <c r="M9" s="656"/>
      <c r="N9" s="655" t="s">
        <v>258</v>
      </c>
      <c r="O9" s="656"/>
    </row>
    <row r="10" spans="1:15">
      <c r="A10" s="342" t="s">
        <v>288</v>
      </c>
      <c r="B10" s="58">
        <v>5010010010</v>
      </c>
      <c r="C10" s="94"/>
      <c r="D10" s="58">
        <v>5010011010</v>
      </c>
      <c r="E10" s="94"/>
      <c r="F10" s="58">
        <v>5010012010</v>
      </c>
      <c r="G10" s="94"/>
      <c r="H10" s="58">
        <v>5010013010</v>
      </c>
      <c r="I10" s="94"/>
      <c r="J10" s="58">
        <v>5010014010</v>
      </c>
      <c r="K10" s="94"/>
      <c r="L10" s="58">
        <v>5010015010</v>
      </c>
      <c r="M10" s="94"/>
      <c r="N10" s="58">
        <v>5010016010</v>
      </c>
      <c r="O10" s="94"/>
    </row>
    <row r="11" spans="1:15">
      <c r="A11" s="284" t="s">
        <v>289</v>
      </c>
      <c r="B11" s="58">
        <v>5010010020</v>
      </c>
      <c r="C11" s="94"/>
      <c r="D11" s="58">
        <v>5010011020</v>
      </c>
      <c r="E11" s="94"/>
      <c r="F11" s="58">
        <v>5010012020</v>
      </c>
      <c r="G11" s="94"/>
      <c r="H11" s="58">
        <v>5010013020</v>
      </c>
      <c r="I11" s="94"/>
      <c r="J11" s="58">
        <v>5010014020</v>
      </c>
      <c r="K11" s="94"/>
      <c r="L11" s="58">
        <v>5010015020</v>
      </c>
      <c r="M11" s="94"/>
      <c r="N11" s="58">
        <v>5010016020</v>
      </c>
      <c r="O11" s="94"/>
    </row>
    <row r="12" spans="1:15">
      <c r="A12" s="284" t="s">
        <v>290</v>
      </c>
      <c r="B12" s="58">
        <v>5010010030</v>
      </c>
      <c r="C12" s="94"/>
      <c r="D12" s="58">
        <v>5010011030</v>
      </c>
      <c r="E12" s="94"/>
      <c r="F12" s="58">
        <v>5010012030</v>
      </c>
      <c r="G12" s="94"/>
      <c r="H12" s="58">
        <v>5010013030</v>
      </c>
      <c r="I12" s="94"/>
      <c r="J12" s="58">
        <v>5010014030</v>
      </c>
      <c r="K12" s="94"/>
      <c r="L12" s="58">
        <v>5010015030</v>
      </c>
      <c r="M12" s="94"/>
      <c r="N12" s="58">
        <v>5010016030</v>
      </c>
      <c r="O12" s="94"/>
    </row>
    <row r="13" spans="1:15">
      <c r="A13" s="284" t="s">
        <v>291</v>
      </c>
      <c r="B13" s="58">
        <v>5010010040</v>
      </c>
      <c r="C13" s="94"/>
      <c r="D13" s="58">
        <v>5010011040</v>
      </c>
      <c r="E13" s="94"/>
      <c r="F13" s="58">
        <v>5010012040</v>
      </c>
      <c r="G13" s="94"/>
      <c r="H13" s="58">
        <v>5010013040</v>
      </c>
      <c r="I13" s="94"/>
      <c r="J13" s="58">
        <v>5010014040</v>
      </c>
      <c r="K13" s="94"/>
      <c r="L13" s="58">
        <v>5010015040</v>
      </c>
      <c r="M13" s="94"/>
      <c r="N13" s="58">
        <v>5010016040</v>
      </c>
      <c r="O13" s="94"/>
    </row>
    <row r="14" spans="1:15">
      <c r="A14" s="284" t="s">
        <v>292</v>
      </c>
      <c r="B14" s="58">
        <v>5010010050</v>
      </c>
      <c r="C14" s="94"/>
      <c r="D14" s="58">
        <v>5010011050</v>
      </c>
      <c r="E14" s="94"/>
      <c r="F14" s="58">
        <v>5010012050</v>
      </c>
      <c r="G14" s="94"/>
      <c r="H14" s="58">
        <v>5010013050</v>
      </c>
      <c r="I14" s="94"/>
      <c r="J14" s="58">
        <v>5010014050</v>
      </c>
      <c r="K14" s="94"/>
      <c r="L14" s="58">
        <v>5010015050</v>
      </c>
      <c r="M14" s="94"/>
      <c r="N14" s="58">
        <v>5010016050</v>
      </c>
      <c r="O14" s="94"/>
    </row>
    <row r="15" spans="1:15">
      <c r="A15" s="157" t="s">
        <v>293</v>
      </c>
      <c r="B15" s="309"/>
      <c r="C15" s="308"/>
      <c r="D15" s="310"/>
      <c r="E15" s="308"/>
      <c r="F15" s="310"/>
      <c r="G15" s="308"/>
      <c r="H15" s="310"/>
      <c r="I15" s="308"/>
      <c r="J15" s="310"/>
      <c r="K15" s="308"/>
      <c r="L15" s="310"/>
      <c r="M15" s="308"/>
      <c r="N15" s="310"/>
      <c r="O15" s="307"/>
    </row>
    <row r="16" spans="1:15">
      <c r="A16" s="157" t="s">
        <v>294</v>
      </c>
      <c r="B16" s="309"/>
      <c r="C16" s="308"/>
      <c r="D16" s="310"/>
      <c r="E16" s="308"/>
      <c r="F16" s="310"/>
      <c r="G16" s="308"/>
      <c r="H16" s="310"/>
      <c r="I16" s="308"/>
      <c r="J16" s="310"/>
      <c r="K16" s="308"/>
      <c r="L16" s="310"/>
      <c r="M16" s="308"/>
      <c r="N16" s="310"/>
      <c r="O16" s="307"/>
    </row>
    <row r="17" spans="1:16" ht="20.399999999999999">
      <c r="A17" s="277" t="s">
        <v>295</v>
      </c>
      <c r="B17" s="58">
        <v>5010010080</v>
      </c>
      <c r="C17" s="94"/>
      <c r="D17" s="58">
        <v>5010011080</v>
      </c>
      <c r="E17" s="137"/>
      <c r="F17" s="58">
        <v>5010012080</v>
      </c>
      <c r="G17" s="137"/>
      <c r="H17" s="58">
        <v>5010013080</v>
      </c>
      <c r="I17" s="137"/>
      <c r="J17" s="58">
        <v>5010014080</v>
      </c>
      <c r="K17" s="137"/>
      <c r="L17" s="58">
        <v>5010015080</v>
      </c>
      <c r="M17" s="137"/>
      <c r="N17" s="58">
        <v>5010016080</v>
      </c>
      <c r="O17" s="137"/>
    </row>
    <row r="18" spans="1:16" s="21" customFormat="1">
      <c r="A18" s="340" t="s">
        <v>296</v>
      </c>
      <c r="B18" s="58">
        <v>5010010090</v>
      </c>
      <c r="C18" s="94"/>
      <c r="D18" s="58">
        <v>5010011090</v>
      </c>
      <c r="E18" s="94"/>
      <c r="F18" s="58">
        <v>5010012090</v>
      </c>
      <c r="G18" s="94"/>
      <c r="H18" s="58">
        <v>5010013090</v>
      </c>
      <c r="I18" s="94"/>
      <c r="J18" s="58">
        <v>5010014090</v>
      </c>
      <c r="K18" s="94"/>
      <c r="L18" s="58">
        <v>5010015090</v>
      </c>
      <c r="M18" s="94"/>
      <c r="N18" s="58">
        <v>5010016090</v>
      </c>
      <c r="O18" s="94"/>
    </row>
    <row r="19" spans="1:16" s="21" customFormat="1">
      <c r="A19" s="302"/>
      <c r="B19" s="302"/>
      <c r="C19" s="302"/>
      <c r="D19" s="302"/>
      <c r="E19" s="302"/>
      <c r="F19" s="302"/>
      <c r="G19" s="302"/>
      <c r="H19" s="302"/>
      <c r="I19" s="302"/>
      <c r="J19" s="302"/>
      <c r="K19" s="302"/>
      <c r="L19" s="302"/>
      <c r="M19" s="302"/>
      <c r="N19" s="302"/>
      <c r="O19" s="302"/>
    </row>
    <row r="20" spans="1:16" s="21" customFormat="1" ht="14.4" customHeight="1">
      <c r="A20" s="14"/>
      <c r="B20" s="653" t="s">
        <v>297</v>
      </c>
      <c r="C20" s="653"/>
      <c r="D20" s="653"/>
      <c r="E20" s="653"/>
      <c r="F20" s="653"/>
      <c r="G20" s="653"/>
      <c r="H20" s="653"/>
      <c r="I20" s="653"/>
      <c r="J20" s="653"/>
      <c r="K20" s="653"/>
      <c r="L20" s="653"/>
      <c r="M20" s="653"/>
      <c r="N20" s="653"/>
      <c r="O20" s="653"/>
    </row>
    <row r="21" spans="1:16" ht="25.5" customHeight="1">
      <c r="A21" s="341" t="s">
        <v>298</v>
      </c>
      <c r="B21" s="657" t="s">
        <v>252</v>
      </c>
      <c r="C21" s="656"/>
      <c r="D21" s="655" t="s">
        <v>253</v>
      </c>
      <c r="E21" s="656"/>
      <c r="F21" s="655" t="s">
        <v>254</v>
      </c>
      <c r="G21" s="656"/>
      <c r="H21" s="655" t="s">
        <v>255</v>
      </c>
      <c r="I21" s="656"/>
      <c r="J21" s="655" t="s">
        <v>256</v>
      </c>
      <c r="K21" s="656"/>
      <c r="L21" s="655" t="s">
        <v>257</v>
      </c>
      <c r="M21" s="656"/>
      <c r="N21" s="655" t="s">
        <v>258</v>
      </c>
      <c r="O21" s="656"/>
    </row>
    <row r="22" spans="1:16">
      <c r="A22" s="342" t="s">
        <v>288</v>
      </c>
      <c r="B22" s="58">
        <v>5010020010</v>
      </c>
      <c r="C22" s="94"/>
      <c r="D22" s="58">
        <v>5010021010</v>
      </c>
      <c r="E22" s="94"/>
      <c r="F22" s="58">
        <v>5010022010</v>
      </c>
      <c r="G22" s="94"/>
      <c r="H22" s="58">
        <v>5010023010</v>
      </c>
      <c r="I22" s="94"/>
      <c r="J22" s="58">
        <v>5010024010</v>
      </c>
      <c r="K22" s="94"/>
      <c r="L22" s="58">
        <v>5010025010</v>
      </c>
      <c r="M22" s="94"/>
      <c r="N22" s="58">
        <v>5010026010</v>
      </c>
      <c r="O22" s="94"/>
    </row>
    <row r="23" spans="1:16">
      <c r="A23" s="284" t="s">
        <v>289</v>
      </c>
      <c r="B23" s="58">
        <v>5010020020</v>
      </c>
      <c r="C23" s="94"/>
      <c r="D23" s="58">
        <v>5010021020</v>
      </c>
      <c r="E23" s="94"/>
      <c r="F23" s="58">
        <v>5010022020</v>
      </c>
      <c r="G23" s="94"/>
      <c r="H23" s="58">
        <v>5010023020</v>
      </c>
      <c r="I23" s="94"/>
      <c r="J23" s="58">
        <v>5010024020</v>
      </c>
      <c r="K23" s="94"/>
      <c r="L23" s="58">
        <v>5010025020</v>
      </c>
      <c r="M23" s="94"/>
      <c r="N23" s="58">
        <v>5010026020</v>
      </c>
      <c r="O23" s="94"/>
    </row>
    <row r="24" spans="1:16">
      <c r="A24" s="284" t="s">
        <v>290</v>
      </c>
      <c r="B24" s="58">
        <v>5010020030</v>
      </c>
      <c r="C24" s="94"/>
      <c r="D24" s="58">
        <v>5010021030</v>
      </c>
      <c r="E24" s="94"/>
      <c r="F24" s="58">
        <v>5010022030</v>
      </c>
      <c r="G24" s="94"/>
      <c r="H24" s="58">
        <v>5010023030</v>
      </c>
      <c r="I24" s="94"/>
      <c r="J24" s="58">
        <v>5010024030</v>
      </c>
      <c r="K24" s="94"/>
      <c r="L24" s="58">
        <v>5010025030</v>
      </c>
      <c r="M24" s="94"/>
      <c r="N24" s="58">
        <v>5010026030</v>
      </c>
      <c r="O24" s="94"/>
    </row>
    <row r="25" spans="1:16">
      <c r="A25" s="284" t="s">
        <v>291</v>
      </c>
      <c r="B25" s="58">
        <v>5010020040</v>
      </c>
      <c r="C25" s="94"/>
      <c r="D25" s="58">
        <v>5010021040</v>
      </c>
      <c r="E25" s="94"/>
      <c r="F25" s="58">
        <v>5010022040</v>
      </c>
      <c r="G25" s="94"/>
      <c r="H25" s="58">
        <v>5010023040</v>
      </c>
      <c r="I25" s="94"/>
      <c r="J25" s="58">
        <v>5010024040</v>
      </c>
      <c r="K25" s="94"/>
      <c r="L25" s="58">
        <v>5010025040</v>
      </c>
      <c r="M25" s="94"/>
      <c r="N25" s="58">
        <v>5010026040</v>
      </c>
      <c r="O25" s="94"/>
    </row>
    <row r="26" spans="1:16">
      <c r="A26" s="284" t="s">
        <v>292</v>
      </c>
      <c r="B26" s="58">
        <v>5010020050</v>
      </c>
      <c r="C26" s="94"/>
      <c r="D26" s="58">
        <v>5010021050</v>
      </c>
      <c r="E26" s="94"/>
      <c r="F26" s="58">
        <v>5010022050</v>
      </c>
      <c r="G26" s="94"/>
      <c r="H26" s="58">
        <v>5010023050</v>
      </c>
      <c r="I26" s="94"/>
      <c r="J26" s="58">
        <v>5010024050</v>
      </c>
      <c r="K26" s="94"/>
      <c r="L26" s="58">
        <v>5010025050</v>
      </c>
      <c r="M26" s="94"/>
      <c r="N26" s="58">
        <v>5010026050</v>
      </c>
      <c r="O26" s="94"/>
    </row>
    <row r="27" spans="1:16">
      <c r="A27" s="157" t="s">
        <v>293</v>
      </c>
      <c r="B27" s="309"/>
      <c r="C27" s="308"/>
      <c r="D27" s="310"/>
      <c r="E27" s="308"/>
      <c r="F27" s="310"/>
      <c r="G27" s="308"/>
      <c r="H27" s="310"/>
      <c r="I27" s="308"/>
      <c r="J27" s="310"/>
      <c r="K27" s="308"/>
      <c r="L27" s="310"/>
      <c r="M27" s="308"/>
      <c r="N27" s="310"/>
      <c r="O27" s="307"/>
    </row>
    <row r="28" spans="1:16">
      <c r="A28" s="157" t="s">
        <v>294</v>
      </c>
      <c r="B28" s="309"/>
      <c r="C28" s="308"/>
      <c r="D28" s="310"/>
      <c r="E28" s="308"/>
      <c r="F28" s="310"/>
      <c r="G28" s="308"/>
      <c r="H28" s="310"/>
      <c r="I28" s="308"/>
      <c r="J28" s="310"/>
      <c r="K28" s="308"/>
      <c r="L28" s="310"/>
      <c r="M28" s="308"/>
      <c r="N28" s="310"/>
      <c r="O28" s="307"/>
    </row>
    <row r="29" spans="1:16" ht="20.399999999999999">
      <c r="A29" s="277" t="s">
        <v>299</v>
      </c>
      <c r="B29" s="58">
        <v>5010020080</v>
      </c>
      <c r="C29" s="94"/>
      <c r="D29" s="58">
        <v>5010021080</v>
      </c>
      <c r="E29" s="137"/>
      <c r="F29" s="58">
        <v>5010022080</v>
      </c>
      <c r="G29" s="137"/>
      <c r="H29" s="58">
        <v>5010023080</v>
      </c>
      <c r="I29" s="137"/>
      <c r="J29" s="58">
        <v>5010024080</v>
      </c>
      <c r="K29" s="137"/>
      <c r="L29" s="58">
        <v>5010025080</v>
      </c>
      <c r="M29" s="137"/>
      <c r="N29" s="58">
        <v>5010026080</v>
      </c>
      <c r="O29" s="137"/>
    </row>
    <row r="30" spans="1:16" s="21" customFormat="1">
      <c r="A30" s="340" t="s">
        <v>300</v>
      </c>
      <c r="B30" s="58">
        <v>5010020090</v>
      </c>
      <c r="C30" s="94"/>
      <c r="D30" s="58">
        <v>5010021090</v>
      </c>
      <c r="E30" s="94"/>
      <c r="F30" s="58">
        <v>5010022090</v>
      </c>
      <c r="G30" s="94"/>
      <c r="H30" s="58">
        <v>5010023090</v>
      </c>
      <c r="I30" s="94"/>
      <c r="J30" s="58">
        <v>5010024090</v>
      </c>
      <c r="K30" s="94"/>
      <c r="L30" s="58">
        <v>5010025090</v>
      </c>
      <c r="M30" s="94"/>
      <c r="N30" s="58">
        <v>5010026090</v>
      </c>
      <c r="O30" s="94"/>
      <c r="P30" s="299"/>
    </row>
    <row r="31" spans="1:16" s="21" customFormat="1">
      <c r="A31" s="340" t="s">
        <v>301</v>
      </c>
      <c r="B31" s="58">
        <v>5010020095</v>
      </c>
      <c r="C31" s="94"/>
      <c r="D31" s="58">
        <v>5010021095</v>
      </c>
      <c r="E31" s="94"/>
      <c r="F31" s="58">
        <v>5010022095</v>
      </c>
      <c r="G31" s="94"/>
      <c r="H31" s="58">
        <v>5010023095</v>
      </c>
      <c r="I31" s="94"/>
      <c r="J31" s="58">
        <v>5010024095</v>
      </c>
      <c r="K31" s="94"/>
      <c r="L31" s="58">
        <v>5010025095</v>
      </c>
      <c r="M31" s="94"/>
      <c r="N31" s="58">
        <v>5010026095</v>
      </c>
      <c r="O31" s="94"/>
      <c r="P31" s="299"/>
    </row>
    <row r="32" spans="1:16">
      <c r="A32" s="302"/>
      <c r="B32" s="302"/>
      <c r="C32" s="302"/>
      <c r="D32" s="302"/>
      <c r="E32" s="302"/>
      <c r="F32" s="302"/>
      <c r="G32" s="302"/>
      <c r="H32" s="302"/>
      <c r="I32" s="302"/>
      <c r="J32" s="302"/>
      <c r="K32" s="302"/>
      <c r="L32" s="302"/>
      <c r="M32" s="302"/>
      <c r="N32" s="302"/>
      <c r="O32" s="302"/>
    </row>
    <row r="33" spans="1:16" s="8" customFormat="1" ht="14.1" customHeight="1">
      <c r="A33" s="14"/>
      <c r="B33" s="653" t="s">
        <v>302</v>
      </c>
      <c r="C33" s="653"/>
      <c r="D33" s="653"/>
      <c r="E33" s="653"/>
      <c r="F33" s="653"/>
      <c r="G33" s="653"/>
      <c r="H33" s="653"/>
      <c r="I33" s="653"/>
      <c r="J33" s="653"/>
      <c r="K33" s="653"/>
      <c r="L33" s="653"/>
      <c r="M33" s="653"/>
      <c r="N33" s="653"/>
      <c r="O33" s="653"/>
    </row>
    <row r="34" spans="1:16" s="8" customFormat="1" ht="24" customHeight="1">
      <c r="A34" s="341" t="s">
        <v>298</v>
      </c>
      <c r="B34" s="655" t="s">
        <v>252</v>
      </c>
      <c r="C34" s="656"/>
      <c r="D34" s="655" t="s">
        <v>253</v>
      </c>
      <c r="E34" s="656"/>
      <c r="F34" s="655" t="s">
        <v>254</v>
      </c>
      <c r="G34" s="656"/>
      <c r="H34" s="655" t="s">
        <v>255</v>
      </c>
      <c r="I34" s="656"/>
      <c r="J34" s="655" t="s">
        <v>256</v>
      </c>
      <c r="K34" s="656"/>
      <c r="L34" s="655" t="s">
        <v>257</v>
      </c>
      <c r="M34" s="656"/>
      <c r="N34" s="655" t="s">
        <v>258</v>
      </c>
      <c r="O34" s="656"/>
    </row>
    <row r="35" spans="1:16" s="8" customFormat="1" ht="14.1" customHeight="1">
      <c r="A35" s="342" t="s">
        <v>288</v>
      </c>
      <c r="B35" s="58">
        <v>5010030010</v>
      </c>
      <c r="C35" s="94"/>
      <c r="D35" s="58">
        <v>5010031010</v>
      </c>
      <c r="E35" s="94"/>
      <c r="F35" s="58">
        <v>5010032010</v>
      </c>
      <c r="G35" s="94"/>
      <c r="H35" s="58">
        <v>5010033010</v>
      </c>
      <c r="I35" s="94"/>
      <c r="J35" s="58">
        <v>5010034010</v>
      </c>
      <c r="K35" s="94"/>
      <c r="L35" s="58">
        <v>5010035010</v>
      </c>
      <c r="M35" s="94"/>
      <c r="N35" s="58">
        <v>5010036010</v>
      </c>
      <c r="O35" s="94"/>
      <c r="P35" s="299"/>
    </row>
    <row r="36" spans="1:16" s="8" customFormat="1" ht="14.1" customHeight="1">
      <c r="A36" s="284" t="s">
        <v>289</v>
      </c>
      <c r="B36" s="58">
        <v>5010030020</v>
      </c>
      <c r="C36" s="94"/>
      <c r="D36" s="58">
        <v>5010031020</v>
      </c>
      <c r="E36" s="94"/>
      <c r="F36" s="58">
        <v>5010032020</v>
      </c>
      <c r="G36" s="94"/>
      <c r="H36" s="58">
        <v>5010033020</v>
      </c>
      <c r="I36" s="94"/>
      <c r="J36" s="58">
        <v>5010034020</v>
      </c>
      <c r="K36" s="94"/>
      <c r="L36" s="58">
        <v>5010035020</v>
      </c>
      <c r="M36" s="94"/>
      <c r="N36" s="58">
        <v>5010036020</v>
      </c>
      <c r="O36" s="94"/>
      <c r="P36" s="299"/>
    </row>
    <row r="37" spans="1:16" s="8" customFormat="1" ht="14.1" customHeight="1">
      <c r="A37" s="344" t="s">
        <v>303</v>
      </c>
      <c r="B37" s="58">
        <v>5010030025</v>
      </c>
      <c r="C37" s="94"/>
      <c r="D37" s="58">
        <v>5010031025</v>
      </c>
      <c r="E37" s="94"/>
      <c r="F37" s="58">
        <v>5010032025</v>
      </c>
      <c r="G37" s="94"/>
      <c r="H37" s="58">
        <v>5010033025</v>
      </c>
      <c r="I37" s="94"/>
      <c r="J37" s="58">
        <v>5010034025</v>
      </c>
      <c r="K37" s="94"/>
      <c r="L37" s="58">
        <v>5010035025</v>
      </c>
      <c r="M37" s="94"/>
      <c r="N37" s="58">
        <v>5010036025</v>
      </c>
      <c r="O37" s="94"/>
      <c r="P37" s="300"/>
    </row>
    <row r="38" spans="1:16" s="8" customFormat="1" ht="14.1" customHeight="1">
      <c r="A38" s="284" t="s">
        <v>290</v>
      </c>
      <c r="B38" s="58">
        <v>5010030030</v>
      </c>
      <c r="C38" s="94"/>
      <c r="D38" s="58">
        <v>5010031030</v>
      </c>
      <c r="E38" s="94"/>
      <c r="F38" s="58">
        <v>5010032030</v>
      </c>
      <c r="G38" s="94"/>
      <c r="H38" s="58">
        <v>5010033030</v>
      </c>
      <c r="I38" s="94"/>
      <c r="J38" s="58">
        <v>5010034030</v>
      </c>
      <c r="K38" s="94"/>
      <c r="L38" s="58">
        <v>5010035030</v>
      </c>
      <c r="M38" s="94"/>
      <c r="N38" s="58">
        <v>5010036030</v>
      </c>
      <c r="O38" s="94"/>
      <c r="P38" s="299"/>
    </row>
    <row r="39" spans="1:16" s="8" customFormat="1" ht="14.1" customHeight="1">
      <c r="A39" s="344" t="s">
        <v>303</v>
      </c>
      <c r="B39" s="58">
        <v>5010030035</v>
      </c>
      <c r="C39" s="94"/>
      <c r="D39" s="58">
        <v>5010031035</v>
      </c>
      <c r="E39" s="94"/>
      <c r="F39" s="58">
        <v>5010032035</v>
      </c>
      <c r="G39" s="94"/>
      <c r="H39" s="58">
        <v>5010033035</v>
      </c>
      <c r="I39" s="94"/>
      <c r="J39" s="58">
        <v>5010034035</v>
      </c>
      <c r="K39" s="94"/>
      <c r="L39" s="58">
        <v>5010035035</v>
      </c>
      <c r="M39" s="94"/>
      <c r="N39" s="58">
        <v>5010036035</v>
      </c>
      <c r="O39" s="94"/>
      <c r="P39" s="300"/>
    </row>
    <row r="40" spans="1:16" s="8" customFormat="1" ht="14.1" customHeight="1">
      <c r="A40" s="284" t="s">
        <v>291</v>
      </c>
      <c r="B40" s="58">
        <v>5010030040</v>
      </c>
      <c r="C40" s="94"/>
      <c r="D40" s="58">
        <v>5010031040</v>
      </c>
      <c r="E40" s="94"/>
      <c r="F40" s="58">
        <v>5010032040</v>
      </c>
      <c r="G40" s="94"/>
      <c r="H40" s="58">
        <v>5010033040</v>
      </c>
      <c r="I40" s="94"/>
      <c r="J40" s="58">
        <v>5010034040</v>
      </c>
      <c r="K40" s="94"/>
      <c r="L40" s="58">
        <v>5010035040</v>
      </c>
      <c r="M40" s="94"/>
      <c r="N40" s="58">
        <v>5010036040</v>
      </c>
      <c r="O40" s="94"/>
      <c r="P40" s="299"/>
    </row>
    <row r="41" spans="1:16" s="8" customFormat="1" ht="14.1" customHeight="1">
      <c r="A41" s="344" t="s">
        <v>303</v>
      </c>
      <c r="B41" s="58">
        <v>5010030045</v>
      </c>
      <c r="C41" s="94"/>
      <c r="D41" s="58">
        <v>5010031045</v>
      </c>
      <c r="E41" s="94"/>
      <c r="F41" s="58">
        <v>5010032045</v>
      </c>
      <c r="G41" s="94"/>
      <c r="H41" s="58">
        <v>5010033045</v>
      </c>
      <c r="I41" s="94"/>
      <c r="J41" s="58">
        <v>5010034045</v>
      </c>
      <c r="K41" s="94"/>
      <c r="L41" s="58">
        <v>5010035045</v>
      </c>
      <c r="M41" s="94"/>
      <c r="N41" s="58">
        <v>5010036045</v>
      </c>
      <c r="O41" s="94"/>
      <c r="P41" s="300"/>
    </row>
    <row r="42" spans="1:16" s="8" customFormat="1" ht="14.1" customHeight="1">
      <c r="A42" s="284" t="s">
        <v>292</v>
      </c>
      <c r="B42" s="58">
        <v>5010030050</v>
      </c>
      <c r="C42" s="94"/>
      <c r="D42" s="58">
        <v>5010031050</v>
      </c>
      <c r="E42" s="94"/>
      <c r="F42" s="58">
        <v>5010032050</v>
      </c>
      <c r="G42" s="94"/>
      <c r="H42" s="58">
        <v>5010033050</v>
      </c>
      <c r="I42" s="94"/>
      <c r="J42" s="58">
        <v>5010034050</v>
      </c>
      <c r="K42" s="94"/>
      <c r="L42" s="58">
        <v>5010035050</v>
      </c>
      <c r="M42" s="94"/>
      <c r="N42" s="58">
        <v>5010036050</v>
      </c>
      <c r="O42" s="94"/>
      <c r="P42" s="299"/>
    </row>
    <row r="43" spans="1:16" s="8" customFormat="1" ht="14.1" customHeight="1">
      <c r="A43" s="344" t="s">
        <v>303</v>
      </c>
      <c r="B43" s="58">
        <v>5010030055</v>
      </c>
      <c r="C43" s="94"/>
      <c r="D43" s="58">
        <v>5010031055</v>
      </c>
      <c r="E43" s="94"/>
      <c r="F43" s="58">
        <v>5010032055</v>
      </c>
      <c r="G43" s="94"/>
      <c r="H43" s="58">
        <v>5010033055</v>
      </c>
      <c r="I43" s="94"/>
      <c r="J43" s="58">
        <v>5010034055</v>
      </c>
      <c r="K43" s="94"/>
      <c r="L43" s="58">
        <v>5010035055</v>
      </c>
      <c r="M43" s="94"/>
      <c r="N43" s="58">
        <v>5010036055</v>
      </c>
      <c r="O43" s="94"/>
      <c r="P43" s="300"/>
    </row>
    <row r="44" spans="1:16" s="8" customFormat="1" ht="14.1" customHeight="1">
      <c r="A44" s="157" t="s">
        <v>293</v>
      </c>
      <c r="B44" s="309"/>
      <c r="C44" s="308"/>
      <c r="D44" s="310"/>
      <c r="E44" s="308"/>
      <c r="F44" s="310"/>
      <c r="G44" s="308"/>
      <c r="H44" s="310"/>
      <c r="I44" s="308"/>
      <c r="J44" s="310"/>
      <c r="K44" s="308"/>
      <c r="L44" s="310"/>
      <c r="M44" s="308"/>
      <c r="N44" s="310"/>
      <c r="O44" s="307"/>
      <c r="P44" s="299"/>
    </row>
    <row r="45" spans="1:16" s="8" customFormat="1" ht="14.4" customHeight="1">
      <c r="A45" s="157" t="s">
        <v>294</v>
      </c>
      <c r="B45" s="309"/>
      <c r="C45" s="308"/>
      <c r="D45" s="310"/>
      <c r="E45" s="308"/>
      <c r="F45" s="310"/>
      <c r="G45" s="308"/>
      <c r="H45" s="310"/>
      <c r="I45" s="308"/>
      <c r="J45" s="310"/>
      <c r="K45" s="308"/>
      <c r="L45" s="310"/>
      <c r="M45" s="308"/>
      <c r="N45" s="310"/>
      <c r="O45" s="307"/>
      <c r="P45" s="299"/>
    </row>
    <row r="46" spans="1:16" s="8" customFormat="1" ht="20.399999999999999">
      <c r="A46" s="277" t="s">
        <v>299</v>
      </c>
      <c r="B46" s="58">
        <v>5010030080</v>
      </c>
      <c r="C46" s="94"/>
      <c r="D46" s="58">
        <v>5010031080</v>
      </c>
      <c r="E46" s="137"/>
      <c r="F46" s="58">
        <v>5010032080</v>
      </c>
      <c r="G46" s="137"/>
      <c r="H46" s="58">
        <v>5010033080</v>
      </c>
      <c r="I46" s="137"/>
      <c r="J46" s="58">
        <v>5010034080</v>
      </c>
      <c r="K46" s="137"/>
      <c r="L46" s="58">
        <v>5010035080</v>
      </c>
      <c r="M46" s="137"/>
      <c r="N46" s="58">
        <v>5010036080</v>
      </c>
      <c r="O46" s="137"/>
      <c r="P46" s="301"/>
    </row>
    <row r="47" spans="1:16" s="8" customFormat="1" ht="14.1" customHeight="1">
      <c r="A47" s="340" t="s">
        <v>300</v>
      </c>
      <c r="B47" s="58">
        <v>5010030090</v>
      </c>
      <c r="C47" s="94"/>
      <c r="D47" s="58">
        <v>5010031090</v>
      </c>
      <c r="E47" s="94"/>
      <c r="F47" s="58">
        <v>5010032090</v>
      </c>
      <c r="G47" s="94"/>
      <c r="H47" s="58">
        <v>5010033090</v>
      </c>
      <c r="I47" s="94"/>
      <c r="J47" s="58">
        <v>5010034090</v>
      </c>
      <c r="K47" s="94"/>
      <c r="L47" s="58">
        <v>5010035090</v>
      </c>
      <c r="M47" s="94"/>
      <c r="N47" s="58">
        <v>5010036090</v>
      </c>
      <c r="O47" s="94"/>
      <c r="P47" s="299"/>
    </row>
    <row r="48" spans="1:16" s="8" customFormat="1" ht="14.1" customHeight="1">
      <c r="A48" s="340" t="s">
        <v>301</v>
      </c>
      <c r="B48" s="58">
        <v>5010030095</v>
      </c>
      <c r="C48" s="94"/>
      <c r="D48" s="58">
        <v>5010031095</v>
      </c>
      <c r="E48" s="94"/>
      <c r="F48" s="58">
        <v>5010032095</v>
      </c>
      <c r="G48" s="94"/>
      <c r="H48" s="58">
        <v>5010033095</v>
      </c>
      <c r="I48" s="94"/>
      <c r="J48" s="58">
        <v>5010034095</v>
      </c>
      <c r="K48" s="94"/>
      <c r="L48" s="58">
        <v>5010035095</v>
      </c>
      <c r="M48" s="94"/>
      <c r="N48" s="58">
        <v>5010036095</v>
      </c>
      <c r="O48" s="94"/>
      <c r="P48" s="299"/>
    </row>
    <row r="49" spans="1:15" s="8" customFormat="1" ht="14.1" customHeight="1">
      <c r="A49" s="14"/>
      <c r="B49" s="14"/>
      <c r="C49" s="14"/>
      <c r="D49" s="14"/>
      <c r="E49" s="14"/>
      <c r="F49" s="14"/>
      <c r="G49" s="14"/>
      <c r="H49" s="14"/>
      <c r="I49" s="14"/>
      <c r="J49" s="14"/>
      <c r="K49" s="14"/>
      <c r="L49" s="14"/>
      <c r="M49" s="14"/>
      <c r="N49" s="14"/>
      <c r="O49" s="14"/>
    </row>
    <row r="50" spans="1:15" s="8" customFormat="1" ht="14.1" customHeight="1">
      <c r="A50" s="14"/>
      <c r="B50" s="653" t="s">
        <v>252</v>
      </c>
      <c r="C50" s="653"/>
      <c r="D50" s="653"/>
      <c r="E50" s="653"/>
      <c r="F50" s="653"/>
      <c r="G50" s="653"/>
      <c r="H50" s="653"/>
      <c r="I50" s="653"/>
      <c r="J50" s="653"/>
      <c r="K50" s="653"/>
      <c r="L50" s="653"/>
      <c r="M50" s="653"/>
      <c r="N50" s="653"/>
      <c r="O50" s="653"/>
    </row>
    <row r="51" spans="1:15" s="298" customFormat="1" ht="23.25" customHeight="1">
      <c r="A51" s="341" t="s">
        <v>287</v>
      </c>
      <c r="B51" s="657" t="s">
        <v>252</v>
      </c>
      <c r="C51" s="656"/>
      <c r="D51" s="655" t="s">
        <v>253</v>
      </c>
      <c r="E51" s="656"/>
      <c r="F51" s="655" t="s">
        <v>254</v>
      </c>
      <c r="G51" s="656"/>
      <c r="H51" s="655" t="s">
        <v>255</v>
      </c>
      <c r="I51" s="656"/>
      <c r="J51" s="655" t="s">
        <v>256</v>
      </c>
      <c r="K51" s="656"/>
      <c r="L51" s="655" t="s">
        <v>257</v>
      </c>
      <c r="M51" s="656"/>
      <c r="N51" s="655" t="s">
        <v>258</v>
      </c>
      <c r="O51" s="656"/>
    </row>
    <row r="52" spans="1:15" s="8" customFormat="1" ht="14.1" customHeight="1">
      <c r="A52" s="342" t="s">
        <v>288</v>
      </c>
      <c r="B52" s="58">
        <v>5010040010</v>
      </c>
      <c r="C52" s="94"/>
      <c r="D52" s="58">
        <v>5010041010</v>
      </c>
      <c r="E52" s="94"/>
      <c r="F52" s="58">
        <v>5010042010</v>
      </c>
      <c r="G52" s="94"/>
      <c r="H52" s="58">
        <v>5010043010</v>
      </c>
      <c r="I52" s="94"/>
      <c r="J52" s="58">
        <v>5010044010</v>
      </c>
      <c r="K52" s="94"/>
      <c r="L52" s="58">
        <v>5010045010</v>
      </c>
      <c r="M52" s="94"/>
      <c r="N52" s="58">
        <v>5010046010</v>
      </c>
      <c r="O52" s="94"/>
    </row>
    <row r="53" spans="1:15" s="8" customFormat="1" ht="14.1" customHeight="1">
      <c r="A53" s="284" t="s">
        <v>289</v>
      </c>
      <c r="B53" s="58">
        <v>5010040020</v>
      </c>
      <c r="C53" s="94"/>
      <c r="D53" s="58">
        <v>5010041020</v>
      </c>
      <c r="E53" s="94"/>
      <c r="F53" s="58">
        <v>5010042020</v>
      </c>
      <c r="G53" s="94"/>
      <c r="H53" s="58">
        <v>5010043020</v>
      </c>
      <c r="I53" s="94"/>
      <c r="J53" s="58">
        <v>5010044020</v>
      </c>
      <c r="K53" s="94"/>
      <c r="L53" s="58">
        <v>5010045020</v>
      </c>
      <c r="M53" s="94"/>
      <c r="N53" s="58">
        <v>5010046020</v>
      </c>
      <c r="O53" s="94"/>
    </row>
    <row r="54" spans="1:15" s="8" customFormat="1" ht="14.1" customHeight="1">
      <c r="A54" s="284" t="s">
        <v>290</v>
      </c>
      <c r="B54" s="58">
        <v>5010040030</v>
      </c>
      <c r="C54" s="94"/>
      <c r="D54" s="58">
        <v>5010041030</v>
      </c>
      <c r="E54" s="94"/>
      <c r="F54" s="58">
        <v>5010042030</v>
      </c>
      <c r="G54" s="94"/>
      <c r="H54" s="58">
        <v>5010043030</v>
      </c>
      <c r="I54" s="94"/>
      <c r="J54" s="58">
        <v>5010044030</v>
      </c>
      <c r="K54" s="94"/>
      <c r="L54" s="58">
        <v>5010045030</v>
      </c>
      <c r="M54" s="94"/>
      <c r="N54" s="58">
        <v>5010046030</v>
      </c>
      <c r="O54" s="94"/>
    </row>
    <row r="55" spans="1:15" s="8" customFormat="1" ht="14.1" customHeight="1">
      <c r="A55" s="284" t="s">
        <v>291</v>
      </c>
      <c r="B55" s="58">
        <v>5010040040</v>
      </c>
      <c r="C55" s="94"/>
      <c r="D55" s="58">
        <v>5010041040</v>
      </c>
      <c r="E55" s="94"/>
      <c r="F55" s="58">
        <v>5010042040</v>
      </c>
      <c r="G55" s="94"/>
      <c r="H55" s="58">
        <v>5010043040</v>
      </c>
      <c r="I55" s="94"/>
      <c r="J55" s="58">
        <v>5010044040</v>
      </c>
      <c r="K55" s="94"/>
      <c r="L55" s="58">
        <v>5010045040</v>
      </c>
      <c r="M55" s="94"/>
      <c r="N55" s="58">
        <v>5010046040</v>
      </c>
      <c r="O55" s="94"/>
    </row>
    <row r="56" spans="1:15" s="8" customFormat="1" ht="14.1" customHeight="1">
      <c r="A56" s="284" t="s">
        <v>292</v>
      </c>
      <c r="B56" s="58">
        <v>5010040050</v>
      </c>
      <c r="C56" s="94"/>
      <c r="D56" s="58">
        <v>5010041050</v>
      </c>
      <c r="E56" s="94"/>
      <c r="F56" s="58">
        <v>5010042050</v>
      </c>
      <c r="G56" s="94"/>
      <c r="H56" s="58">
        <v>5010043050</v>
      </c>
      <c r="I56" s="94"/>
      <c r="J56" s="58">
        <v>5010044050</v>
      </c>
      <c r="K56" s="94"/>
      <c r="L56" s="58">
        <v>5010045050</v>
      </c>
      <c r="M56" s="94"/>
      <c r="N56" s="58">
        <v>5010046050</v>
      </c>
      <c r="O56" s="94"/>
    </row>
    <row r="57" spans="1:15" s="8" customFormat="1" ht="14.4" customHeight="1">
      <c r="A57" s="157" t="s">
        <v>293</v>
      </c>
      <c r="B57" s="309"/>
      <c r="C57" s="307"/>
      <c r="D57" s="58">
        <v>5010041060</v>
      </c>
      <c r="E57" s="339"/>
      <c r="F57" s="58">
        <v>5010042060</v>
      </c>
      <c r="G57" s="343"/>
      <c r="H57" s="309"/>
      <c r="I57" s="308"/>
      <c r="J57" s="310"/>
      <c r="K57" s="308"/>
      <c r="L57" s="310"/>
      <c r="M57" s="308"/>
      <c r="N57" s="310"/>
      <c r="O57" s="307"/>
    </row>
    <row r="58" spans="1:15" s="8" customFormat="1" ht="14.1" customHeight="1">
      <c r="A58" s="157" t="s">
        <v>294</v>
      </c>
      <c r="B58" s="309"/>
      <c r="C58" s="308"/>
      <c r="D58" s="310"/>
      <c r="E58" s="306"/>
      <c r="F58" s="310"/>
      <c r="G58" s="307"/>
      <c r="H58" s="58">
        <v>5010043070</v>
      </c>
      <c r="I58" s="339"/>
      <c r="J58" s="58">
        <v>5010044070</v>
      </c>
      <c r="K58" s="339"/>
      <c r="L58" s="58">
        <v>5010045070</v>
      </c>
      <c r="M58" s="339"/>
      <c r="N58" s="58">
        <v>5010046070</v>
      </c>
      <c r="O58" s="339"/>
    </row>
    <row r="59" spans="1:15" s="8" customFormat="1" ht="26.1" customHeight="1">
      <c r="A59" s="277" t="s">
        <v>295</v>
      </c>
      <c r="B59" s="58">
        <v>5010040080</v>
      </c>
      <c r="C59" s="94"/>
      <c r="D59" s="58">
        <v>5010041080</v>
      </c>
      <c r="E59" s="94"/>
      <c r="F59" s="58">
        <v>5010042080</v>
      </c>
      <c r="G59" s="94"/>
      <c r="H59" s="58">
        <v>5010043080</v>
      </c>
      <c r="I59" s="94"/>
      <c r="J59" s="58">
        <v>5010044080</v>
      </c>
      <c r="K59" s="94"/>
      <c r="L59" s="58">
        <v>5010045080</v>
      </c>
      <c r="M59" s="94"/>
      <c r="N59" s="58">
        <v>5010046080</v>
      </c>
      <c r="O59" s="94"/>
    </row>
    <row r="60" spans="1:15" s="8" customFormat="1" ht="14.1" customHeight="1">
      <c r="A60" s="340" t="s">
        <v>304</v>
      </c>
      <c r="B60" s="58">
        <v>5010040090</v>
      </c>
      <c r="C60" s="94"/>
      <c r="D60" s="58">
        <v>5010041090</v>
      </c>
      <c r="E60" s="94"/>
      <c r="F60" s="58">
        <v>5010042090</v>
      </c>
      <c r="G60" s="94"/>
      <c r="H60" s="58">
        <v>5010043090</v>
      </c>
      <c r="I60" s="94"/>
      <c r="J60" s="58">
        <v>5010044090</v>
      </c>
      <c r="K60" s="94"/>
      <c r="L60" s="58">
        <v>5010045090</v>
      </c>
      <c r="M60" s="94"/>
      <c r="N60" s="58">
        <v>5010046090</v>
      </c>
      <c r="O60" s="94"/>
    </row>
    <row r="61" spans="1:15" s="8" customFormat="1" ht="14.1" customHeight="1">
      <c r="A61" s="14"/>
      <c r="B61" s="14"/>
      <c r="C61" s="14"/>
      <c r="D61" s="14"/>
      <c r="E61" s="14"/>
      <c r="F61" s="14"/>
      <c r="G61" s="14"/>
      <c r="H61" s="14"/>
      <c r="I61" s="14"/>
      <c r="J61" s="14"/>
      <c r="K61" s="14"/>
      <c r="L61" s="14"/>
      <c r="M61" s="14"/>
      <c r="N61" s="14"/>
      <c r="O61" s="375" t="s">
        <v>37</v>
      </c>
    </row>
    <row r="62" spans="1:15" s="8" customFormat="1" ht="14.1" customHeight="1">
      <c r="A62" s="14"/>
      <c r="B62" s="14"/>
      <c r="C62" s="14"/>
      <c r="D62" s="14"/>
      <c r="E62" s="14"/>
      <c r="F62" s="14"/>
      <c r="G62" s="14"/>
      <c r="H62" s="14"/>
      <c r="I62" s="14"/>
      <c r="J62" s="14"/>
      <c r="K62" s="14"/>
      <c r="L62" s="14"/>
      <c r="M62" s="14"/>
      <c r="N62" s="14"/>
      <c r="O62" s="18" t="s">
        <v>305</v>
      </c>
    </row>
    <row r="63" spans="1:15" s="8" customFormat="1" ht="14.1" customHeight="1"/>
    <row r="64" spans="1:15" s="8" customFormat="1" ht="14.1" customHeight="1"/>
    <row r="65" s="8" customFormat="1" ht="14.1" customHeight="1"/>
    <row r="66" s="8" customFormat="1" ht="14.1" customHeight="1"/>
    <row r="67" s="8" customFormat="1" ht="14.1" customHeight="1"/>
    <row r="68" s="8" customFormat="1" ht="14.1" customHeight="1"/>
    <row r="69" s="8" customFormat="1" ht="14.1" customHeight="1"/>
  </sheetData>
  <mergeCells count="37">
    <mergeCell ref="B50:O50"/>
    <mergeCell ref="B51:C51"/>
    <mergeCell ref="D51:E51"/>
    <mergeCell ref="F51:G51"/>
    <mergeCell ref="H51:I51"/>
    <mergeCell ref="J51:K51"/>
    <mergeCell ref="L51:M51"/>
    <mergeCell ref="N51:O51"/>
    <mergeCell ref="B33:O33"/>
    <mergeCell ref="B34:C34"/>
    <mergeCell ref="D34:E34"/>
    <mergeCell ref="F34:G34"/>
    <mergeCell ref="H34:I34"/>
    <mergeCell ref="J34:K34"/>
    <mergeCell ref="L34:M34"/>
    <mergeCell ref="N34:O34"/>
    <mergeCell ref="N9:O9"/>
    <mergeCell ref="B20:O20"/>
    <mergeCell ref="B21:C21"/>
    <mergeCell ref="D21:E21"/>
    <mergeCell ref="F21:G21"/>
    <mergeCell ref="H21:I21"/>
    <mergeCell ref="J21:K21"/>
    <mergeCell ref="L21:M21"/>
    <mergeCell ref="N21:O21"/>
    <mergeCell ref="B9:C9"/>
    <mergeCell ref="D9:E9"/>
    <mergeCell ref="F9:G9"/>
    <mergeCell ref="H9:I9"/>
    <mergeCell ref="J9:K9"/>
    <mergeCell ref="L9:M9"/>
    <mergeCell ref="B8:O8"/>
    <mergeCell ref="B3:M3"/>
    <mergeCell ref="A4:O4"/>
    <mergeCell ref="A5:O5"/>
    <mergeCell ref="A6:O6"/>
    <mergeCell ref="A7:O7"/>
  </mergeCells>
  <printOptions horizontalCentered="1"/>
  <pageMargins left="0.39370078740157483" right="0.39370078740157483" top="0.39370078740157483" bottom="0.39370078740157483" header="0.39370078740157483" footer="0.39370078740157483"/>
  <pageSetup paperSize="5" scale="58" orientation="landscape" r:id="rId1"/>
  <headerFooter>
    <oddHeader>&amp;R&amp;"Calibri"&amp;10&amp;K000000 Unclassified / Non classifié&amp;1#_x000D_</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tabColor rgb="FF7030A0"/>
    <pageSetUpPr fitToPage="1"/>
  </sheetPr>
  <dimension ref="A1:O50"/>
  <sheetViews>
    <sheetView showGridLines="0" zoomScale="85" zoomScaleNormal="85" workbookViewId="0">
      <selection activeCell="N41" sqref="B9:O41"/>
    </sheetView>
  </sheetViews>
  <sheetFormatPr defaultColWidth="9.109375" defaultRowHeight="13.8"/>
  <cols>
    <col min="1" max="1" width="38.5546875" style="19" customWidth="1"/>
    <col min="2" max="2" width="9.33203125" style="19" bestFit="1" customWidth="1"/>
    <col min="3" max="3" width="15.5546875" style="19" customWidth="1"/>
    <col min="4" max="4" width="8.88671875" style="19" bestFit="1" customWidth="1"/>
    <col min="5" max="5" width="15.5546875" style="19" customWidth="1"/>
    <col min="6" max="6" width="9.33203125" style="19" bestFit="1" customWidth="1"/>
    <col min="7" max="7" width="15.5546875" style="19" customWidth="1"/>
    <col min="8" max="8" width="9.33203125" style="19" bestFit="1" customWidth="1"/>
    <col min="9" max="9" width="15.5546875" style="19" customWidth="1"/>
    <col min="10" max="10" width="9.33203125" style="19" bestFit="1" customWidth="1"/>
    <col min="11" max="11" width="15.5546875" style="19" customWidth="1"/>
    <col min="12" max="12" width="9" style="19" bestFit="1" customWidth="1"/>
    <col min="13" max="13" width="15.5546875" style="19" customWidth="1"/>
    <col min="14" max="14" width="9.33203125" style="19" bestFit="1" customWidth="1"/>
    <col min="15" max="15" width="15.5546875" style="19" customWidth="1"/>
    <col min="16" max="16384" width="9.109375" style="19"/>
  </cols>
  <sheetData>
    <row r="1" spans="1:15" ht="24">
      <c r="A1" s="151"/>
      <c r="B1" s="151"/>
      <c r="C1" s="151"/>
      <c r="D1" s="151"/>
      <c r="E1" s="151"/>
      <c r="F1" s="151"/>
      <c r="G1" s="151"/>
      <c r="H1" s="151"/>
      <c r="I1" s="151"/>
      <c r="J1" s="151"/>
      <c r="K1" s="151"/>
      <c r="L1" s="151"/>
      <c r="M1" s="151"/>
      <c r="N1" s="151"/>
      <c r="O1" s="153" t="s">
        <v>49</v>
      </c>
    </row>
    <row r="2" spans="1:15" ht="17.399999999999999" customHeight="1">
      <c r="A2" s="151"/>
      <c r="B2" s="250"/>
      <c r="C2" s="151"/>
      <c r="D2" s="151"/>
      <c r="E2" s="151"/>
      <c r="F2" s="151"/>
      <c r="G2" s="151"/>
      <c r="H2" s="151"/>
      <c r="I2" s="151"/>
      <c r="J2" s="151"/>
      <c r="K2" s="151"/>
      <c r="L2" s="151"/>
      <c r="M2" s="151"/>
      <c r="N2" s="151"/>
      <c r="O2" s="153"/>
    </row>
    <row r="3" spans="1:15" s="149" customFormat="1" ht="15" customHeight="1">
      <c r="A3" s="154" t="s">
        <v>50</v>
      </c>
      <c r="E3" s="150"/>
      <c r="N3" s="155"/>
      <c r="O3" s="156" t="s">
        <v>51</v>
      </c>
    </row>
    <row r="4" spans="1:15" s="8" customFormat="1" ht="14.1" customHeight="1">
      <c r="A4" s="625" t="s">
        <v>306</v>
      </c>
      <c r="B4" s="625"/>
      <c r="C4" s="626"/>
      <c r="D4" s="626"/>
      <c r="E4" s="626"/>
      <c r="F4" s="626"/>
      <c r="G4" s="626"/>
      <c r="H4" s="626"/>
      <c r="I4" s="626"/>
      <c r="J4" s="626"/>
      <c r="K4" s="626"/>
      <c r="L4" s="626"/>
      <c r="M4" s="626"/>
      <c r="N4" s="626"/>
      <c r="O4" s="626"/>
    </row>
    <row r="5" spans="1:15" s="5" customFormat="1" ht="17.399999999999999">
      <c r="A5" s="651" t="s">
        <v>307</v>
      </c>
      <c r="B5" s="651"/>
      <c r="C5" s="651"/>
      <c r="D5" s="651"/>
      <c r="E5" s="651"/>
      <c r="F5" s="651"/>
      <c r="G5" s="651"/>
      <c r="H5" s="651"/>
      <c r="I5" s="651"/>
      <c r="J5" s="651"/>
      <c r="K5" s="651"/>
      <c r="L5" s="651"/>
      <c r="M5" s="651"/>
      <c r="N5" s="651"/>
      <c r="O5" s="651"/>
    </row>
    <row r="6" spans="1:15" s="7" customFormat="1" ht="15" customHeight="1">
      <c r="A6" s="660" t="s">
        <v>89</v>
      </c>
      <c r="B6" s="660"/>
      <c r="C6" s="660"/>
      <c r="D6" s="660"/>
      <c r="E6" s="660"/>
      <c r="F6" s="660"/>
      <c r="G6" s="660"/>
      <c r="H6" s="660"/>
      <c r="I6" s="660"/>
      <c r="J6" s="660"/>
      <c r="K6" s="660"/>
      <c r="L6" s="660"/>
      <c r="M6" s="660"/>
      <c r="N6" s="660"/>
      <c r="O6" s="660"/>
    </row>
    <row r="7" spans="1:15" s="7" customFormat="1" ht="13.35" customHeight="1"/>
    <row r="8" spans="1:15" s="8" customFormat="1" ht="14.1" customHeight="1">
      <c r="A8" s="244"/>
      <c r="B8" s="661" t="s">
        <v>252</v>
      </c>
      <c r="C8" s="650"/>
      <c r="D8" s="649" t="s">
        <v>253</v>
      </c>
      <c r="E8" s="650"/>
      <c r="F8" s="649" t="s">
        <v>254</v>
      </c>
      <c r="G8" s="650"/>
      <c r="H8" s="649" t="s">
        <v>255</v>
      </c>
      <c r="I8" s="650"/>
      <c r="J8" s="649" t="s">
        <v>256</v>
      </c>
      <c r="K8" s="650"/>
      <c r="L8" s="649" t="s">
        <v>257</v>
      </c>
      <c r="M8" s="650"/>
      <c r="N8" s="649" t="s">
        <v>258</v>
      </c>
      <c r="O8" s="650"/>
    </row>
    <row r="9" spans="1:15" s="8" customFormat="1" ht="14.1" customHeight="1">
      <c r="A9" s="29" t="s">
        <v>308</v>
      </c>
      <c r="B9" s="58">
        <v>6000010010</v>
      </c>
      <c r="C9" s="63"/>
      <c r="D9" s="58">
        <f>B9+1000</f>
        <v>6000011010</v>
      </c>
      <c r="E9" s="63"/>
      <c r="F9" s="58">
        <f>B9+2000</f>
        <v>6000012010</v>
      </c>
      <c r="G9" s="63"/>
      <c r="H9" s="58">
        <f>B9+3000</f>
        <v>6000013010</v>
      </c>
      <c r="I9" s="63"/>
      <c r="J9" s="58">
        <f>B9+4000</f>
        <v>6000014010</v>
      </c>
      <c r="K9" s="63"/>
      <c r="L9" s="58">
        <f>B9+5000</f>
        <v>6000015010</v>
      </c>
      <c r="M9" s="63"/>
      <c r="N9" s="58">
        <f>B9+9000</f>
        <v>6000019010</v>
      </c>
      <c r="O9" s="63"/>
    </row>
    <row r="10" spans="1:15" s="8" customFormat="1" ht="14.1" customHeight="1">
      <c r="A10" s="141" t="s">
        <v>309</v>
      </c>
      <c r="B10" s="58">
        <v>6000010020</v>
      </c>
      <c r="C10" s="63"/>
      <c r="D10" s="58">
        <f t="shared" ref="D10:D38" si="0">B10+1000</f>
        <v>6000011020</v>
      </c>
      <c r="E10" s="63"/>
      <c r="F10" s="58">
        <f t="shared" ref="F10:F11" si="1">B10+2000</f>
        <v>6000012020</v>
      </c>
      <c r="G10" s="63"/>
      <c r="H10" s="58">
        <f t="shared" ref="H10:H11" si="2">B10+3000</f>
        <v>6000013020</v>
      </c>
      <c r="I10" s="63"/>
      <c r="J10" s="58">
        <f t="shared" ref="J10:J11" si="3">B10+4000</f>
        <v>6000014020</v>
      </c>
      <c r="K10" s="63"/>
      <c r="L10" s="58">
        <f t="shared" ref="L10:L11" si="4">B10+5000</f>
        <v>6000015020</v>
      </c>
      <c r="M10" s="63"/>
      <c r="N10" s="58">
        <f t="shared" ref="N10:N11" si="5">B10+9000</f>
        <v>6000019020</v>
      </c>
      <c r="O10" s="63"/>
    </row>
    <row r="11" spans="1:15" s="8" customFormat="1" ht="23.1" customHeight="1">
      <c r="A11" s="24" t="s">
        <v>310</v>
      </c>
      <c r="B11" s="58">
        <v>6000010030</v>
      </c>
      <c r="C11" s="63"/>
      <c r="D11" s="58">
        <f t="shared" si="0"/>
        <v>6000011030</v>
      </c>
      <c r="E11" s="62"/>
      <c r="F11" s="58">
        <f t="shared" si="1"/>
        <v>6000012030</v>
      </c>
      <c r="G11" s="62"/>
      <c r="H11" s="58">
        <f t="shared" si="2"/>
        <v>6000013030</v>
      </c>
      <c r="I11" s="62"/>
      <c r="J11" s="58">
        <f t="shared" si="3"/>
        <v>6000014030</v>
      </c>
      <c r="K11" s="62"/>
      <c r="L11" s="58">
        <f t="shared" si="4"/>
        <v>6000015030</v>
      </c>
      <c r="M11" s="62"/>
      <c r="N11" s="58">
        <f t="shared" si="5"/>
        <v>6000019030</v>
      </c>
      <c r="O11" s="62"/>
    </row>
    <row r="12" spans="1:15" s="15" customFormat="1" ht="14.1" customHeight="1">
      <c r="A12" s="24" t="s">
        <v>311</v>
      </c>
      <c r="B12" s="58">
        <v>6000010040</v>
      </c>
      <c r="C12" s="63"/>
      <c r="D12" s="658"/>
      <c r="E12" s="659"/>
      <c r="F12" s="658"/>
      <c r="G12" s="659"/>
      <c r="H12" s="658"/>
      <c r="I12" s="659"/>
      <c r="J12" s="658"/>
      <c r="K12" s="659"/>
      <c r="L12" s="658"/>
      <c r="M12" s="659"/>
      <c r="N12" s="658"/>
      <c r="O12" s="659"/>
    </row>
    <row r="13" spans="1:15" s="8" customFormat="1" ht="14.1" customHeight="1">
      <c r="A13" s="194" t="s">
        <v>312</v>
      </c>
      <c r="B13" s="58">
        <v>6000010050</v>
      </c>
      <c r="C13" s="63"/>
      <c r="D13" s="58">
        <f t="shared" si="0"/>
        <v>6000011050</v>
      </c>
      <c r="E13" s="63"/>
      <c r="F13" s="58">
        <f>B13+2000</f>
        <v>6000012050</v>
      </c>
      <c r="G13" s="63"/>
      <c r="H13" s="58">
        <f>B13+3000</f>
        <v>6000013050</v>
      </c>
      <c r="I13" s="63"/>
      <c r="J13" s="58">
        <f>B13+4000</f>
        <v>6000014050</v>
      </c>
      <c r="K13" s="63"/>
      <c r="L13" s="58">
        <f>B13+5000</f>
        <v>6000015050</v>
      </c>
      <c r="M13" s="63"/>
      <c r="N13" s="58">
        <f>B13+9000</f>
        <v>6000019050</v>
      </c>
      <c r="O13" s="63"/>
    </row>
    <row r="14" spans="1:15" s="8" customFormat="1" ht="14.1" customHeight="1">
      <c r="A14" s="141" t="s">
        <v>313</v>
      </c>
      <c r="B14" s="58">
        <v>6000010060</v>
      </c>
      <c r="C14" s="63"/>
      <c r="D14" s="58">
        <f t="shared" si="0"/>
        <v>6000011060</v>
      </c>
      <c r="E14" s="63"/>
      <c r="F14" s="58">
        <f t="shared" ref="F14:F16" si="6">B14+2000</f>
        <v>6000012060</v>
      </c>
      <c r="G14" s="63"/>
      <c r="H14" s="58">
        <f t="shared" ref="H14:H16" si="7">B14+3000</f>
        <v>6000013060</v>
      </c>
      <c r="I14" s="63"/>
      <c r="J14" s="58">
        <f t="shared" ref="J14:J16" si="8">B14+4000</f>
        <v>6000014060</v>
      </c>
      <c r="K14" s="63"/>
      <c r="L14" s="58">
        <f t="shared" ref="L14:L16" si="9">B14+5000</f>
        <v>6000015060</v>
      </c>
      <c r="M14" s="63"/>
      <c r="N14" s="58">
        <f t="shared" ref="N14:N16" si="10">B14+9000</f>
        <v>6000019060</v>
      </c>
      <c r="O14" s="63"/>
    </row>
    <row r="15" spans="1:15" s="8" customFormat="1" ht="14.1" customHeight="1">
      <c r="A15" s="141" t="s">
        <v>314</v>
      </c>
      <c r="B15" s="58">
        <v>6000010070</v>
      </c>
      <c r="C15" s="63"/>
      <c r="D15" s="58">
        <f t="shared" si="0"/>
        <v>6000011070</v>
      </c>
      <c r="E15" s="63"/>
      <c r="F15" s="58">
        <f t="shared" si="6"/>
        <v>6000012070</v>
      </c>
      <c r="G15" s="63"/>
      <c r="H15" s="58">
        <f t="shared" si="7"/>
        <v>6000013070</v>
      </c>
      <c r="I15" s="63"/>
      <c r="J15" s="58">
        <f t="shared" si="8"/>
        <v>6000014070</v>
      </c>
      <c r="K15" s="63"/>
      <c r="L15" s="58">
        <f t="shared" si="9"/>
        <v>6000015070</v>
      </c>
      <c r="M15" s="63"/>
      <c r="N15" s="58">
        <f t="shared" si="10"/>
        <v>6000019070</v>
      </c>
      <c r="O15" s="63"/>
    </row>
    <row r="16" spans="1:15" s="8" customFormat="1" ht="14.1" customHeight="1">
      <c r="A16" s="194" t="s">
        <v>315</v>
      </c>
      <c r="B16" s="58">
        <v>6000010080</v>
      </c>
      <c r="C16" s="63"/>
      <c r="D16" s="58">
        <f t="shared" si="0"/>
        <v>6000011080</v>
      </c>
      <c r="E16" s="63"/>
      <c r="F16" s="58">
        <f t="shared" si="6"/>
        <v>6000012080</v>
      </c>
      <c r="G16" s="63"/>
      <c r="H16" s="58">
        <f t="shared" si="7"/>
        <v>6000013080</v>
      </c>
      <c r="I16" s="63"/>
      <c r="J16" s="58">
        <f t="shared" si="8"/>
        <v>6000014080</v>
      </c>
      <c r="K16" s="63"/>
      <c r="L16" s="58">
        <f t="shared" si="9"/>
        <v>6000015080</v>
      </c>
      <c r="M16" s="63"/>
      <c r="N16" s="58">
        <f t="shared" si="10"/>
        <v>6000019080</v>
      </c>
      <c r="O16" s="63"/>
    </row>
    <row r="17" spans="1:15" s="25" customFormat="1" ht="12" customHeight="1">
      <c r="A17" s="196" t="s">
        <v>313</v>
      </c>
      <c r="B17" s="58">
        <v>6000010090</v>
      </c>
      <c r="C17" s="63"/>
      <c r="D17" s="58">
        <f t="shared" si="0"/>
        <v>6000011090</v>
      </c>
      <c r="E17" s="63"/>
      <c r="F17" s="58">
        <f t="shared" ref="F17:F19" si="11">B17+2000</f>
        <v>6000012090</v>
      </c>
      <c r="G17" s="63"/>
      <c r="H17" s="58">
        <f t="shared" ref="H17:H19" si="12">B17+3000</f>
        <v>6000013090</v>
      </c>
      <c r="I17" s="63"/>
      <c r="J17" s="58">
        <f t="shared" ref="J17:J19" si="13">B17+4000</f>
        <v>6000014090</v>
      </c>
      <c r="K17" s="63"/>
      <c r="L17" s="58">
        <f t="shared" ref="L17:L19" si="14">B17+5000</f>
        <v>6000015090</v>
      </c>
      <c r="M17" s="63"/>
      <c r="N17" s="58">
        <f t="shared" ref="N17:N19" si="15">B17+9000</f>
        <v>6000019090</v>
      </c>
      <c r="O17" s="63"/>
    </row>
    <row r="18" spans="1:15" s="25" customFormat="1" ht="14.1" customHeight="1">
      <c r="A18" s="196" t="s">
        <v>314</v>
      </c>
      <c r="B18" s="58">
        <v>6000010100</v>
      </c>
      <c r="C18" s="63"/>
      <c r="D18" s="65">
        <f t="shared" si="0"/>
        <v>6000011100</v>
      </c>
      <c r="E18" s="96"/>
      <c r="F18" s="65">
        <f t="shared" si="11"/>
        <v>6000012100</v>
      </c>
      <c r="G18" s="96"/>
      <c r="H18" s="65">
        <f t="shared" si="12"/>
        <v>6000013100</v>
      </c>
      <c r="I18" s="96"/>
      <c r="J18" s="65">
        <f t="shared" si="13"/>
        <v>6000014100</v>
      </c>
      <c r="K18" s="96"/>
      <c r="L18" s="65">
        <f t="shared" si="14"/>
        <v>6000015100</v>
      </c>
      <c r="M18" s="96"/>
      <c r="N18" s="65">
        <f t="shared" si="15"/>
        <v>6000019100</v>
      </c>
      <c r="O18" s="96"/>
    </row>
    <row r="19" spans="1:15" s="25" customFormat="1" ht="14.1" customHeight="1">
      <c r="A19" s="196" t="s">
        <v>309</v>
      </c>
      <c r="B19" s="58">
        <v>6000010110</v>
      </c>
      <c r="C19" s="63"/>
      <c r="D19" s="65">
        <f t="shared" si="0"/>
        <v>6000011110</v>
      </c>
      <c r="E19" s="96"/>
      <c r="F19" s="65">
        <f t="shared" si="11"/>
        <v>6000012110</v>
      </c>
      <c r="G19" s="96"/>
      <c r="H19" s="65">
        <f t="shared" si="12"/>
        <v>6000013110</v>
      </c>
      <c r="I19" s="96"/>
      <c r="J19" s="65">
        <f t="shared" si="13"/>
        <v>6000014110</v>
      </c>
      <c r="K19" s="96"/>
      <c r="L19" s="65">
        <f t="shared" si="14"/>
        <v>6000015110</v>
      </c>
      <c r="M19" s="96"/>
      <c r="N19" s="65">
        <f t="shared" si="15"/>
        <v>6000019110</v>
      </c>
      <c r="O19" s="96"/>
    </row>
    <row r="20" spans="1:15" s="15" customFormat="1" ht="14.1" customHeight="1">
      <c r="A20" s="24" t="s">
        <v>311</v>
      </c>
      <c r="B20" s="58">
        <v>6000010120</v>
      </c>
      <c r="C20" s="63"/>
      <c r="D20" s="658"/>
      <c r="E20" s="659"/>
      <c r="F20" s="658"/>
      <c r="G20" s="659"/>
      <c r="H20" s="658"/>
      <c r="I20" s="659"/>
      <c r="J20" s="658"/>
      <c r="K20" s="659"/>
      <c r="L20" s="658"/>
      <c r="M20" s="659"/>
      <c r="N20" s="658"/>
      <c r="O20" s="659"/>
    </row>
    <row r="21" spans="1:15" s="8" customFormat="1" ht="14.4" customHeight="1">
      <c r="A21" s="194" t="s">
        <v>316</v>
      </c>
      <c r="B21" s="58">
        <v>6000010130</v>
      </c>
      <c r="C21" s="63"/>
      <c r="D21" s="58">
        <f t="shared" si="0"/>
        <v>6000011130</v>
      </c>
      <c r="E21" s="63"/>
      <c r="F21" s="58">
        <f>B21+2000</f>
        <v>6000012130</v>
      </c>
      <c r="G21" s="63"/>
      <c r="H21" s="58">
        <f>B21+3000</f>
        <v>6000013130</v>
      </c>
      <c r="I21" s="63"/>
      <c r="J21" s="58">
        <f>B21+4000</f>
        <v>6000014130</v>
      </c>
      <c r="K21" s="63"/>
      <c r="L21" s="58">
        <f>B21+5000</f>
        <v>6000015130</v>
      </c>
      <c r="M21" s="63"/>
      <c r="N21" s="58">
        <f>B21+9000</f>
        <v>6000019130</v>
      </c>
      <c r="O21" s="63"/>
    </row>
    <row r="22" spans="1:15" s="25" customFormat="1" ht="11.1" customHeight="1">
      <c r="A22" s="196" t="s">
        <v>313</v>
      </c>
      <c r="B22" s="65">
        <v>6000010140</v>
      </c>
      <c r="C22" s="63"/>
      <c r="D22" s="65">
        <f t="shared" si="0"/>
        <v>6000011140</v>
      </c>
      <c r="E22" s="96"/>
      <c r="F22" s="65">
        <f t="shared" ref="F22:F23" si="16">B22+2000</f>
        <v>6000012140</v>
      </c>
      <c r="G22" s="96"/>
      <c r="H22" s="65">
        <f t="shared" ref="H22:H23" si="17">B22+3000</f>
        <v>6000013140</v>
      </c>
      <c r="I22" s="96"/>
      <c r="J22" s="65">
        <f t="shared" ref="J22:J23" si="18">B22+4000</f>
        <v>6000014140</v>
      </c>
      <c r="K22" s="96"/>
      <c r="L22" s="65">
        <f t="shared" ref="L22:L23" si="19">B22+5000</f>
        <v>6000015140</v>
      </c>
      <c r="M22" s="96"/>
      <c r="N22" s="65">
        <f t="shared" ref="N22:N23" si="20">B22+9000</f>
        <v>6000019140</v>
      </c>
      <c r="O22" s="96"/>
    </row>
    <row r="23" spans="1:15" s="25" customFormat="1" ht="14.1" customHeight="1">
      <c r="A23" s="196" t="s">
        <v>314</v>
      </c>
      <c r="B23" s="65">
        <v>6000010150</v>
      </c>
      <c r="C23" s="63"/>
      <c r="D23" s="65">
        <f t="shared" si="0"/>
        <v>6000011150</v>
      </c>
      <c r="E23" s="96"/>
      <c r="F23" s="65">
        <f t="shared" si="16"/>
        <v>6000012150</v>
      </c>
      <c r="G23" s="96"/>
      <c r="H23" s="65">
        <f t="shared" si="17"/>
        <v>6000013150</v>
      </c>
      <c r="I23" s="96"/>
      <c r="J23" s="65">
        <f t="shared" si="18"/>
        <v>6000014150</v>
      </c>
      <c r="K23" s="96"/>
      <c r="L23" s="65">
        <f t="shared" si="19"/>
        <v>6000015150</v>
      </c>
      <c r="M23" s="96"/>
      <c r="N23" s="65">
        <f t="shared" si="20"/>
        <v>6000019150</v>
      </c>
      <c r="O23" s="96"/>
    </row>
    <row r="24" spans="1:15" s="15" customFormat="1" ht="14.1" customHeight="1">
      <c r="A24" s="24" t="s">
        <v>311</v>
      </c>
      <c r="B24" s="65">
        <v>6000010160</v>
      </c>
      <c r="C24" s="63"/>
      <c r="D24" s="658"/>
      <c r="E24" s="659"/>
      <c r="F24" s="658"/>
      <c r="G24" s="659"/>
      <c r="H24" s="658"/>
      <c r="I24" s="659"/>
      <c r="J24" s="658"/>
      <c r="K24" s="659"/>
      <c r="L24" s="658"/>
      <c r="M24" s="659"/>
      <c r="N24" s="658"/>
      <c r="O24" s="659"/>
    </row>
    <row r="25" spans="1:15" s="25" customFormat="1" ht="14.1" customHeight="1">
      <c r="A25" s="197" t="s">
        <v>317</v>
      </c>
      <c r="B25" s="65">
        <v>6000010170</v>
      </c>
      <c r="C25" s="96"/>
      <c r="D25" s="65">
        <f t="shared" si="0"/>
        <v>6000011170</v>
      </c>
      <c r="E25" s="96"/>
      <c r="F25" s="65">
        <f>B25+2000</f>
        <v>6000012170</v>
      </c>
      <c r="G25" s="96"/>
      <c r="H25" s="65">
        <f>B25+3000</f>
        <v>6000013170</v>
      </c>
      <c r="I25" s="96"/>
      <c r="J25" s="65">
        <f>B25+4000</f>
        <v>6000014170</v>
      </c>
      <c r="K25" s="96"/>
      <c r="L25" s="65">
        <f>B25+5000</f>
        <v>6000015170</v>
      </c>
      <c r="M25" s="96"/>
      <c r="N25" s="65">
        <f>B25+9000</f>
        <v>6000019170</v>
      </c>
      <c r="O25" s="96"/>
    </row>
    <row r="26" spans="1:15" s="8" customFormat="1" ht="14.1" customHeight="1">
      <c r="A26" s="141" t="s">
        <v>308</v>
      </c>
      <c r="B26" s="58">
        <v>6000010180</v>
      </c>
      <c r="C26" s="63"/>
      <c r="D26" s="58">
        <f t="shared" si="0"/>
        <v>6000011180</v>
      </c>
      <c r="E26" s="63"/>
      <c r="F26" s="58">
        <f t="shared" ref="F26:F28" si="21">B26+2000</f>
        <v>6000012180</v>
      </c>
      <c r="G26" s="63"/>
      <c r="H26" s="58">
        <f t="shared" ref="H26:H28" si="22">B26+3000</f>
        <v>6000013180</v>
      </c>
      <c r="I26" s="63"/>
      <c r="J26" s="58">
        <f t="shared" ref="J26:J28" si="23">B26+4000</f>
        <v>6000014180</v>
      </c>
      <c r="K26" s="63"/>
      <c r="L26" s="58">
        <f t="shared" ref="L26:L28" si="24">B26+5000</f>
        <v>6000015180</v>
      </c>
      <c r="M26" s="63"/>
      <c r="N26" s="58">
        <f t="shared" ref="N26:N28" si="25">B26+9000</f>
        <v>6000019180</v>
      </c>
      <c r="O26" s="63"/>
    </row>
    <row r="27" spans="1:15" s="8" customFormat="1" ht="14.1" customHeight="1">
      <c r="A27" s="141" t="s">
        <v>309</v>
      </c>
      <c r="B27" s="58">
        <v>6000010190</v>
      </c>
      <c r="C27" s="63"/>
      <c r="D27" s="58">
        <f t="shared" si="0"/>
        <v>6000011190</v>
      </c>
      <c r="E27" s="63"/>
      <c r="F27" s="58">
        <f t="shared" si="21"/>
        <v>6000012190</v>
      </c>
      <c r="G27" s="63"/>
      <c r="H27" s="58">
        <f t="shared" si="22"/>
        <v>6000013190</v>
      </c>
      <c r="I27" s="63"/>
      <c r="J27" s="58">
        <f t="shared" si="23"/>
        <v>6000014190</v>
      </c>
      <c r="K27" s="63"/>
      <c r="L27" s="58">
        <f t="shared" si="24"/>
        <v>6000015190</v>
      </c>
      <c r="M27" s="63"/>
      <c r="N27" s="58">
        <f t="shared" si="25"/>
        <v>6000019190</v>
      </c>
      <c r="O27" s="63"/>
    </row>
    <row r="28" spans="1:15" s="8" customFormat="1" ht="14.1" customHeight="1">
      <c r="A28" s="194" t="s">
        <v>318</v>
      </c>
      <c r="B28" s="58">
        <v>6000010200</v>
      </c>
      <c r="C28" s="63"/>
      <c r="D28" s="58">
        <f t="shared" si="0"/>
        <v>6000011200</v>
      </c>
      <c r="E28" s="63"/>
      <c r="F28" s="58">
        <f t="shared" si="21"/>
        <v>6000012200</v>
      </c>
      <c r="G28" s="63"/>
      <c r="H28" s="58">
        <f t="shared" si="22"/>
        <v>6000013200</v>
      </c>
      <c r="I28" s="63"/>
      <c r="J28" s="58">
        <f t="shared" si="23"/>
        <v>6000014200</v>
      </c>
      <c r="K28" s="63"/>
      <c r="L28" s="58">
        <f t="shared" si="24"/>
        <v>6000015200</v>
      </c>
      <c r="M28" s="63"/>
      <c r="N28" s="58">
        <f t="shared" si="25"/>
        <v>6000019200</v>
      </c>
      <c r="O28" s="63"/>
    </row>
    <row r="29" spans="1:15" s="25" customFormat="1" ht="12" customHeight="1">
      <c r="A29" s="196" t="s">
        <v>308</v>
      </c>
      <c r="B29" s="65">
        <v>6000010210</v>
      </c>
      <c r="C29" s="63"/>
      <c r="D29" s="65">
        <f t="shared" si="0"/>
        <v>6000011210</v>
      </c>
      <c r="E29" s="96"/>
      <c r="F29" s="65">
        <f t="shared" ref="F29:F31" si="26">B29+2000</f>
        <v>6000012210</v>
      </c>
      <c r="G29" s="96"/>
      <c r="H29" s="65">
        <f t="shared" ref="H29:H31" si="27">B29+3000</f>
        <v>6000013210</v>
      </c>
      <c r="I29" s="96"/>
      <c r="J29" s="65">
        <f t="shared" ref="J29:J31" si="28">B29+4000</f>
        <v>6000014210</v>
      </c>
      <c r="K29" s="96"/>
      <c r="L29" s="65">
        <f t="shared" ref="L29:L31" si="29">B29+5000</f>
        <v>6000015210</v>
      </c>
      <c r="M29" s="96"/>
      <c r="N29" s="65">
        <f t="shared" ref="N29:N31" si="30">B29+9000</f>
        <v>6000019210</v>
      </c>
      <c r="O29" s="96"/>
    </row>
    <row r="30" spans="1:15" s="25" customFormat="1" ht="14.1" customHeight="1">
      <c r="A30" s="196" t="s">
        <v>309</v>
      </c>
      <c r="B30" s="65">
        <v>6000010220</v>
      </c>
      <c r="C30" s="63"/>
      <c r="D30" s="65">
        <f t="shared" si="0"/>
        <v>6000011220</v>
      </c>
      <c r="E30" s="96"/>
      <c r="F30" s="65">
        <f t="shared" si="26"/>
        <v>6000012220</v>
      </c>
      <c r="G30" s="96"/>
      <c r="H30" s="65">
        <f t="shared" si="27"/>
        <v>6000013220</v>
      </c>
      <c r="I30" s="96"/>
      <c r="J30" s="65">
        <f t="shared" si="28"/>
        <v>6000014220</v>
      </c>
      <c r="K30" s="96"/>
      <c r="L30" s="65">
        <f t="shared" si="29"/>
        <v>6000015220</v>
      </c>
      <c r="M30" s="96"/>
      <c r="N30" s="65">
        <f t="shared" si="30"/>
        <v>6000019220</v>
      </c>
      <c r="O30" s="96"/>
    </row>
    <row r="31" spans="1:15" s="25" customFormat="1" ht="14.1" customHeight="1">
      <c r="A31" s="197" t="s">
        <v>319</v>
      </c>
      <c r="B31" s="65">
        <v>6000010230</v>
      </c>
      <c r="C31" s="96"/>
      <c r="D31" s="65">
        <f t="shared" si="0"/>
        <v>6000011230</v>
      </c>
      <c r="E31" s="63"/>
      <c r="F31" s="65">
        <f t="shared" si="26"/>
        <v>6000012230</v>
      </c>
      <c r="G31" s="63"/>
      <c r="H31" s="65">
        <f t="shared" si="27"/>
        <v>6000013230</v>
      </c>
      <c r="I31" s="63"/>
      <c r="J31" s="65">
        <f t="shared" si="28"/>
        <v>6000014230</v>
      </c>
      <c r="K31" s="63"/>
      <c r="L31" s="65">
        <f t="shared" si="29"/>
        <v>6000015230</v>
      </c>
      <c r="M31" s="63"/>
      <c r="N31" s="65">
        <f t="shared" si="30"/>
        <v>6000019230</v>
      </c>
      <c r="O31" s="63"/>
    </row>
    <row r="32" spans="1:15" s="8" customFormat="1" ht="14.1" customHeight="1">
      <c r="A32" s="141" t="s">
        <v>320</v>
      </c>
      <c r="B32" s="58">
        <v>6000010240</v>
      </c>
      <c r="C32" s="63"/>
      <c r="D32" s="58">
        <f t="shared" si="0"/>
        <v>6000011240</v>
      </c>
      <c r="E32" s="63"/>
      <c r="F32" s="58">
        <f t="shared" ref="F32:F34" si="31">B32+2000</f>
        <v>6000012240</v>
      </c>
      <c r="G32" s="63"/>
      <c r="H32" s="58">
        <f t="shared" ref="H32:H34" si="32">B32+3000</f>
        <v>6000013240</v>
      </c>
      <c r="I32" s="63"/>
      <c r="J32" s="58">
        <f t="shared" ref="J32:J34" si="33">B32+4000</f>
        <v>6000014240</v>
      </c>
      <c r="K32" s="63"/>
      <c r="L32" s="58">
        <f t="shared" ref="L32:L34" si="34">B32+5000</f>
        <v>6000015240</v>
      </c>
      <c r="M32" s="63"/>
      <c r="N32" s="58">
        <f t="shared" ref="N32:N34" si="35">B32+9000</f>
        <v>6000019240</v>
      </c>
      <c r="O32" s="63"/>
    </row>
    <row r="33" spans="1:15" s="8" customFormat="1" ht="14.1" customHeight="1">
      <c r="A33" s="194" t="s">
        <v>321</v>
      </c>
      <c r="B33" s="58">
        <v>6000010250</v>
      </c>
      <c r="C33" s="63"/>
      <c r="D33" s="58">
        <f t="shared" si="0"/>
        <v>6000011250</v>
      </c>
      <c r="E33" s="63"/>
      <c r="F33" s="58">
        <f t="shared" si="31"/>
        <v>6000012250</v>
      </c>
      <c r="G33" s="63"/>
      <c r="H33" s="58">
        <f t="shared" si="32"/>
        <v>6000013250</v>
      </c>
      <c r="I33" s="63"/>
      <c r="J33" s="58">
        <f t="shared" si="33"/>
        <v>6000014250</v>
      </c>
      <c r="K33" s="63"/>
      <c r="L33" s="58">
        <f t="shared" si="34"/>
        <v>6000015250</v>
      </c>
      <c r="M33" s="63"/>
      <c r="N33" s="58">
        <f t="shared" si="35"/>
        <v>6000019250</v>
      </c>
      <c r="O33" s="63"/>
    </row>
    <row r="34" spans="1:15" s="8" customFormat="1" ht="14.1" customHeight="1">
      <c r="A34" s="277" t="s">
        <v>322</v>
      </c>
      <c r="B34" s="58">
        <v>6000010252</v>
      </c>
      <c r="C34" s="278"/>
      <c r="D34" s="58">
        <f t="shared" si="0"/>
        <v>6000011252</v>
      </c>
      <c r="E34" s="63"/>
      <c r="F34" s="58">
        <f t="shared" si="31"/>
        <v>6000012252</v>
      </c>
      <c r="G34" s="63"/>
      <c r="H34" s="58">
        <f t="shared" si="32"/>
        <v>6000013252</v>
      </c>
      <c r="I34" s="63"/>
      <c r="J34" s="58">
        <f t="shared" si="33"/>
        <v>6000014252</v>
      </c>
      <c r="K34" s="63"/>
      <c r="L34" s="58">
        <f t="shared" si="34"/>
        <v>6000015252</v>
      </c>
      <c r="M34" s="63"/>
      <c r="N34" s="58">
        <f t="shared" si="35"/>
        <v>6000019252</v>
      </c>
      <c r="O34" s="63"/>
    </row>
    <row r="35" spans="1:15" s="8" customFormat="1" ht="14.1" customHeight="1">
      <c r="A35" s="263"/>
      <c r="B35" s="61"/>
      <c r="C35" s="262"/>
      <c r="D35" s="61"/>
      <c r="E35" s="262"/>
      <c r="F35" s="61"/>
      <c r="G35" s="262"/>
      <c r="H35" s="61"/>
      <c r="I35" s="262"/>
      <c r="J35" s="61"/>
      <c r="K35" s="262"/>
      <c r="L35" s="61"/>
      <c r="M35" s="262"/>
      <c r="N35" s="61"/>
      <c r="O35" s="262"/>
    </row>
    <row r="36" spans="1:15" s="8" customFormat="1" ht="14.1" customHeight="1">
      <c r="A36" s="84" t="s">
        <v>323</v>
      </c>
      <c r="B36" s="58">
        <v>6000010256</v>
      </c>
      <c r="C36" s="84"/>
      <c r="D36" s="272"/>
      <c r="E36" s="259"/>
      <c r="F36" s="273"/>
      <c r="G36" s="259"/>
      <c r="H36" s="273"/>
      <c r="I36" s="259"/>
      <c r="J36" s="273"/>
      <c r="K36" s="259"/>
      <c r="L36" s="273"/>
      <c r="M36" s="259"/>
      <c r="N36" s="273"/>
      <c r="O36" s="258"/>
    </row>
    <row r="37" spans="1:15" s="8" customFormat="1" ht="14.1" customHeight="1">
      <c r="A37" s="84" t="s">
        <v>324</v>
      </c>
      <c r="B37" s="58">
        <v>6000010257</v>
      </c>
      <c r="C37" s="84"/>
      <c r="D37" s="274"/>
      <c r="E37" s="260"/>
      <c r="F37" s="275"/>
      <c r="G37" s="260"/>
      <c r="H37" s="275"/>
      <c r="I37" s="260"/>
      <c r="J37" s="275"/>
      <c r="K37" s="260"/>
      <c r="L37" s="275"/>
      <c r="M37" s="260"/>
      <c r="N37" s="275"/>
      <c r="O37" s="261"/>
    </row>
    <row r="38" spans="1:15" s="8" customFormat="1" ht="14.1" customHeight="1">
      <c r="A38" s="35" t="s">
        <v>325</v>
      </c>
      <c r="B38" s="59">
        <v>6000010260</v>
      </c>
      <c r="C38" s="97"/>
      <c r="D38" s="59">
        <f t="shared" si="0"/>
        <v>6000011260</v>
      </c>
      <c r="E38" s="97"/>
      <c r="F38" s="59">
        <f t="shared" ref="F38" si="36">B38+2000</f>
        <v>6000012260</v>
      </c>
      <c r="G38" s="97"/>
      <c r="H38" s="59">
        <f t="shared" ref="H38" si="37">B38+3000</f>
        <v>6000013260</v>
      </c>
      <c r="I38" s="97"/>
      <c r="J38" s="59">
        <f t="shared" ref="J38" si="38">B38+4000</f>
        <v>6000014260</v>
      </c>
      <c r="K38" s="97"/>
      <c r="L38" s="59">
        <f t="shared" ref="L38" si="39">B38+5000</f>
        <v>6000015260</v>
      </c>
      <c r="M38" s="97"/>
      <c r="N38" s="59">
        <f t="shared" ref="N38" si="40">B38+9000</f>
        <v>6000019260</v>
      </c>
      <c r="O38" s="63"/>
    </row>
    <row r="39" spans="1:15" s="8" customFormat="1" ht="14.1" customHeight="1">
      <c r="A39" s="91"/>
      <c r="B39" s="92"/>
      <c r="C39" s="68"/>
      <c r="D39" s="92"/>
      <c r="E39" s="68"/>
      <c r="F39" s="92"/>
      <c r="G39" s="68"/>
      <c r="H39" s="92"/>
      <c r="I39" s="68"/>
      <c r="J39" s="92"/>
      <c r="K39" s="68"/>
      <c r="L39" s="92"/>
      <c r="M39" s="68"/>
      <c r="N39" s="92"/>
      <c r="O39" s="66"/>
    </row>
    <row r="40" spans="1:15" s="8" customFormat="1" ht="14.1" customHeight="1">
      <c r="A40" s="243" t="s">
        <v>326</v>
      </c>
      <c r="B40" s="93"/>
      <c r="C40" s="64"/>
      <c r="D40" s="93"/>
      <c r="E40" s="64"/>
      <c r="F40" s="93"/>
      <c r="G40" s="64"/>
      <c r="H40" s="93"/>
      <c r="I40" s="64"/>
      <c r="J40" s="93"/>
      <c r="K40" s="64"/>
      <c r="L40" s="93"/>
      <c r="M40" s="64"/>
      <c r="N40" s="93"/>
      <c r="O40" s="66"/>
    </row>
    <row r="41" spans="1:15" s="15" customFormat="1" ht="14.1" customHeight="1">
      <c r="A41" s="37" t="s">
        <v>327</v>
      </c>
      <c r="B41" s="60">
        <v>6000010270</v>
      </c>
      <c r="C41" s="69"/>
      <c r="D41" s="60">
        <f t="shared" ref="D41" si="41">B41+1000</f>
        <v>6000011270</v>
      </c>
      <c r="E41" s="69"/>
      <c r="F41" s="60">
        <f>B41+2000</f>
        <v>6000012270</v>
      </c>
      <c r="G41" s="69"/>
      <c r="H41" s="60">
        <f>B41+3000</f>
        <v>6000013270</v>
      </c>
      <c r="I41" s="69"/>
      <c r="J41" s="60">
        <f>B41+4000</f>
        <v>6000014270</v>
      </c>
      <c r="K41" s="69"/>
      <c r="L41" s="60">
        <f>B41+5000</f>
        <v>6000015270</v>
      </c>
      <c r="M41" s="69"/>
      <c r="N41" s="60">
        <f>B41+9000</f>
        <v>6000019270</v>
      </c>
      <c r="O41" s="63"/>
    </row>
    <row r="42" spans="1:15" s="15" customFormat="1" ht="14.1" customHeight="1">
      <c r="B42" s="61"/>
      <c r="C42" s="77"/>
      <c r="D42" s="61"/>
      <c r="E42" s="77"/>
      <c r="F42" s="61"/>
      <c r="G42" s="77"/>
      <c r="H42" s="61"/>
      <c r="I42" s="77"/>
      <c r="J42" s="61"/>
      <c r="K42" s="77"/>
      <c r="L42" s="61"/>
      <c r="M42" s="77"/>
      <c r="N42" s="61"/>
      <c r="O42" s="77"/>
    </row>
    <row r="43" spans="1:15" s="25" customFormat="1" ht="14.1" customHeight="1">
      <c r="O43" s="375" t="s">
        <v>37</v>
      </c>
    </row>
    <row r="44" spans="1:15" s="25" customFormat="1" ht="14.1" customHeight="1">
      <c r="O44" s="415" t="s">
        <v>328</v>
      </c>
    </row>
    <row r="45" spans="1:15" s="25" customFormat="1" ht="14.1" customHeight="1"/>
    <row r="46" spans="1:15" s="25" customFormat="1" ht="14.1" customHeight="1"/>
    <row r="47" spans="1:15" s="25" customFormat="1" ht="14.1" customHeight="1"/>
    <row r="48" spans="1:15" s="25" customFormat="1" ht="14.1" customHeight="1"/>
    <row r="49" s="25" customFormat="1" ht="14.1" customHeight="1"/>
    <row r="50" s="25" customFormat="1" ht="14.1" customHeight="1"/>
  </sheetData>
  <customSheetViews>
    <customSheetView guid="{4C41525E-EFC1-47E0-ADE3-11DC816135E6}">
      <pageMargins left="0" right="0" top="0" bottom="0" header="0" footer="0"/>
      <pageSetup orientation="portrait" r:id="rId1"/>
    </customSheetView>
  </customSheetViews>
  <mergeCells count="28">
    <mergeCell ref="J12:K12"/>
    <mergeCell ref="L12:M12"/>
    <mergeCell ref="A4:O4"/>
    <mergeCell ref="A5:O5"/>
    <mergeCell ref="A6:O6"/>
    <mergeCell ref="B8:C8"/>
    <mergeCell ref="D8:E8"/>
    <mergeCell ref="F8:G8"/>
    <mergeCell ref="H8:I8"/>
    <mergeCell ref="J8:K8"/>
    <mergeCell ref="L8:M8"/>
    <mergeCell ref="N8:O8"/>
    <mergeCell ref="N12:O12"/>
    <mergeCell ref="D12:E12"/>
    <mergeCell ref="F12:G12"/>
    <mergeCell ref="H12:I12"/>
    <mergeCell ref="N24:O24"/>
    <mergeCell ref="D20:E20"/>
    <mergeCell ref="F20:G20"/>
    <mergeCell ref="H20:I20"/>
    <mergeCell ref="J20:K20"/>
    <mergeCell ref="L20:M20"/>
    <mergeCell ref="N20:O20"/>
    <mergeCell ref="D24:E24"/>
    <mergeCell ref="F24:G24"/>
    <mergeCell ref="H24:I24"/>
    <mergeCell ref="J24:K24"/>
    <mergeCell ref="L24:M24"/>
  </mergeCells>
  <printOptions horizontalCentered="1"/>
  <pageMargins left="0.39370078740157483" right="0.39370078740157483" top="0.39370078740157483" bottom="0.39370078740157483" header="0.39370078740157483" footer="0.39370078740157483"/>
  <pageSetup paperSize="5" scale="80" orientation="landscape" r:id="rId2"/>
  <headerFooter>
    <oddHeader>&amp;R&amp;"Calibri"&amp;10&amp;K000000 Unclassified / Non classifié&amp;1#_x000D_</oddHead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C72B2-C14A-4C6F-AA16-7BAE68BD16DF}">
  <sheetPr>
    <tabColor rgb="FF00B0F0"/>
    <pageSetUpPr fitToPage="1"/>
  </sheetPr>
  <dimension ref="A1:O29"/>
  <sheetViews>
    <sheetView showGridLines="0" zoomScaleNormal="100" workbookViewId="0">
      <pane xSplit="1" ySplit="8" topLeftCell="B9" activePane="bottomRight" state="frozen"/>
      <selection pane="topRight" activeCell="A21" sqref="A21"/>
      <selection pane="bottomLeft" activeCell="A21" sqref="A21"/>
      <selection pane="bottomRight" activeCell="F11" sqref="F11"/>
    </sheetView>
  </sheetViews>
  <sheetFormatPr defaultColWidth="9.109375" defaultRowHeight="13.8"/>
  <cols>
    <col min="1" max="1" width="86.44140625" style="435" bestFit="1" customWidth="1"/>
    <col min="2" max="2" width="9.5546875" style="435" bestFit="1" customWidth="1"/>
    <col min="3" max="3" width="15.5546875" style="435" customWidth="1"/>
    <col min="4" max="4" width="8.5546875" style="435" customWidth="1"/>
    <col min="5" max="5" width="15.5546875" style="435" customWidth="1"/>
    <col min="6" max="6" width="8.5546875" style="435" customWidth="1"/>
    <col min="7" max="7" width="15.5546875" style="435" customWidth="1"/>
    <col min="8" max="8" width="8.5546875" style="435" customWidth="1"/>
    <col min="9" max="9" width="15.5546875" style="435" customWidth="1"/>
    <col min="10" max="10" width="8.5546875" style="435" customWidth="1"/>
    <col min="11" max="11" width="15.5546875" style="435" customWidth="1"/>
    <col min="12" max="12" width="8.5546875" style="435" customWidth="1"/>
    <col min="13" max="13" width="15.5546875" style="435" customWidth="1"/>
    <col min="14" max="14" width="8.5546875" style="435" customWidth="1"/>
    <col min="15" max="15" width="15.5546875" style="435" customWidth="1"/>
    <col min="16" max="16384" width="9.109375" style="435"/>
  </cols>
  <sheetData>
    <row r="1" spans="1:15" ht="24">
      <c r="A1" s="432"/>
      <c r="B1" s="432"/>
      <c r="C1" s="432"/>
      <c r="D1" s="432"/>
      <c r="E1" s="432"/>
      <c r="F1" s="432"/>
      <c r="G1" s="432"/>
      <c r="H1" s="432"/>
      <c r="I1" s="432"/>
      <c r="J1" s="432"/>
      <c r="K1" s="432"/>
      <c r="L1" s="432"/>
      <c r="M1" s="432"/>
      <c r="N1" s="433"/>
      <c r="O1" s="434" t="s">
        <v>329</v>
      </c>
    </row>
    <row r="2" spans="1:15" ht="17.399999999999999" customHeight="1">
      <c r="A2" s="433"/>
      <c r="B2" s="436"/>
      <c r="C2" s="433"/>
      <c r="D2" s="433"/>
      <c r="E2" s="433"/>
      <c r="F2" s="433"/>
      <c r="G2" s="433"/>
      <c r="H2" s="433"/>
      <c r="I2" s="433"/>
      <c r="J2" s="433"/>
      <c r="K2" s="433"/>
      <c r="L2" s="433"/>
      <c r="M2" s="433"/>
      <c r="N2" s="433"/>
      <c r="O2" s="434"/>
    </row>
    <row r="3" spans="1:15" s="149" customFormat="1" ht="15" customHeight="1">
      <c r="A3" s="437" t="s">
        <v>50</v>
      </c>
      <c r="B3" s="438"/>
      <c r="C3" s="438"/>
      <c r="D3" s="438"/>
      <c r="E3" s="439"/>
      <c r="F3" s="438"/>
      <c r="G3" s="438"/>
      <c r="H3" s="438"/>
      <c r="I3" s="438"/>
      <c r="J3" s="438"/>
      <c r="K3" s="438"/>
      <c r="L3" s="438"/>
      <c r="M3" s="438"/>
      <c r="N3" s="440"/>
      <c r="O3" s="441" t="s">
        <v>51</v>
      </c>
    </row>
    <row r="4" spans="1:15" s="14" customFormat="1" ht="14.1" customHeight="1">
      <c r="A4" s="665" t="s">
        <v>330</v>
      </c>
      <c r="B4" s="665"/>
      <c r="C4" s="666"/>
      <c r="D4" s="666"/>
      <c r="E4" s="666"/>
      <c r="F4" s="666"/>
      <c r="G4" s="666"/>
      <c r="H4" s="666"/>
      <c r="I4" s="666"/>
      <c r="J4" s="666"/>
      <c r="K4" s="666"/>
      <c r="L4" s="666"/>
      <c r="M4" s="666"/>
      <c r="N4" s="666"/>
      <c r="O4" s="666"/>
    </row>
    <row r="5" spans="1:15" s="442" customFormat="1" ht="17.399999999999999">
      <c r="A5" s="667" t="s">
        <v>331</v>
      </c>
      <c r="B5" s="667"/>
      <c r="C5" s="667"/>
      <c r="D5" s="667"/>
      <c r="E5" s="667"/>
      <c r="F5" s="667"/>
      <c r="G5" s="667"/>
      <c r="H5" s="667"/>
      <c r="I5" s="667"/>
      <c r="J5" s="667"/>
      <c r="K5" s="667"/>
      <c r="L5" s="667"/>
      <c r="M5" s="667"/>
      <c r="N5" s="667"/>
      <c r="O5" s="667"/>
    </row>
    <row r="6" spans="1:15" s="10" customFormat="1" ht="15" customHeight="1">
      <c r="A6" s="666" t="s">
        <v>89</v>
      </c>
      <c r="B6" s="666"/>
      <c r="C6" s="666"/>
      <c r="D6" s="666"/>
      <c r="E6" s="666"/>
      <c r="F6" s="666"/>
      <c r="G6" s="666"/>
      <c r="H6" s="666"/>
      <c r="I6" s="666"/>
      <c r="J6" s="666"/>
      <c r="K6" s="666"/>
      <c r="L6" s="666"/>
      <c r="M6" s="666"/>
      <c r="N6" s="666"/>
      <c r="O6" s="666"/>
    </row>
    <row r="7" spans="1:15" s="10" customFormat="1" ht="13.35" customHeight="1">
      <c r="A7" s="299"/>
      <c r="B7" s="299"/>
      <c r="C7" s="299"/>
      <c r="D7" s="299"/>
      <c r="E7" s="299"/>
      <c r="F7" s="299"/>
      <c r="G7" s="299"/>
      <c r="H7" s="299"/>
      <c r="I7" s="299"/>
      <c r="J7" s="299"/>
      <c r="K7" s="299"/>
      <c r="L7" s="299"/>
      <c r="M7" s="299"/>
      <c r="N7" s="299"/>
      <c r="O7" s="299"/>
    </row>
    <row r="8" spans="1:15" s="10" customFormat="1" ht="14.1" customHeight="1">
      <c r="A8" s="443"/>
      <c r="B8" s="668" t="s">
        <v>252</v>
      </c>
      <c r="C8" s="669"/>
      <c r="D8" s="670" t="s">
        <v>253</v>
      </c>
      <c r="E8" s="669"/>
      <c r="F8" s="670" t="s">
        <v>254</v>
      </c>
      <c r="G8" s="669"/>
      <c r="H8" s="670" t="s">
        <v>255</v>
      </c>
      <c r="I8" s="669"/>
      <c r="J8" s="670" t="s">
        <v>256</v>
      </c>
      <c r="K8" s="669"/>
      <c r="L8" s="670" t="s">
        <v>257</v>
      </c>
      <c r="M8" s="669"/>
      <c r="N8" s="670" t="s">
        <v>258</v>
      </c>
      <c r="O8" s="669"/>
    </row>
    <row r="9" spans="1:15" s="10" customFormat="1" ht="14.1" customHeight="1">
      <c r="A9" s="568" t="s">
        <v>464</v>
      </c>
      <c r="B9" s="445">
        <v>7030010010</v>
      </c>
      <c r="C9" s="446"/>
      <c r="D9" s="445">
        <f>B9+1000</f>
        <v>7030011010</v>
      </c>
      <c r="E9" s="446"/>
      <c r="F9" s="445">
        <f>D9+1000</f>
        <v>7030012010</v>
      </c>
      <c r="G9" s="446"/>
      <c r="H9" s="445">
        <f>F9+1000</f>
        <v>7030013010</v>
      </c>
      <c r="I9" s="446"/>
      <c r="J9" s="445">
        <f>H9+1000</f>
        <v>7030014010</v>
      </c>
      <c r="K9" s="446"/>
      <c r="L9" s="445">
        <f>J9+1000</f>
        <v>7030015010</v>
      </c>
      <c r="M9" s="446"/>
      <c r="N9" s="445">
        <f>L9+1000</f>
        <v>7030016010</v>
      </c>
      <c r="O9" s="446"/>
    </row>
    <row r="10" spans="1:15" s="10" customFormat="1" ht="14.1" customHeight="1">
      <c r="A10" s="568" t="s">
        <v>465</v>
      </c>
      <c r="B10" s="447"/>
      <c r="C10" s="448"/>
      <c r="D10" s="447"/>
      <c r="E10" s="448"/>
      <c r="F10" s="447"/>
      <c r="G10" s="448"/>
      <c r="H10" s="447"/>
      <c r="I10" s="448"/>
      <c r="J10" s="447"/>
      <c r="K10" s="448"/>
      <c r="L10" s="447"/>
      <c r="M10" s="448"/>
      <c r="N10" s="447"/>
      <c r="O10" s="448"/>
    </row>
    <row r="11" spans="1:15" s="10" customFormat="1" ht="14.1" customHeight="1">
      <c r="A11" s="449" t="s">
        <v>332</v>
      </c>
      <c r="B11" s="445">
        <f>B9+10</f>
        <v>7030010020</v>
      </c>
      <c r="C11" s="446"/>
      <c r="D11" s="445">
        <f>D9+10</f>
        <v>7030011020</v>
      </c>
      <c r="E11" s="446"/>
      <c r="F11" s="445">
        <f>F9+10</f>
        <v>7030012020</v>
      </c>
      <c r="G11" s="446"/>
      <c r="H11" s="445">
        <f>H9+10</f>
        <v>7030013020</v>
      </c>
      <c r="I11" s="446"/>
      <c r="J11" s="445">
        <f>J9+10</f>
        <v>7030014020</v>
      </c>
      <c r="K11" s="446"/>
      <c r="L11" s="445">
        <f>L9+10</f>
        <v>7030015020</v>
      </c>
      <c r="M11" s="446"/>
      <c r="N11" s="445">
        <f>N9+10</f>
        <v>7030016020</v>
      </c>
      <c r="O11" s="446"/>
    </row>
    <row r="12" spans="1:15" s="14" customFormat="1" ht="14.1" customHeight="1">
      <c r="A12" s="449" t="s">
        <v>333</v>
      </c>
      <c r="B12" s="445">
        <f>B11+10</f>
        <v>7030010030</v>
      </c>
      <c r="C12" s="446"/>
      <c r="D12" s="445">
        <f>D11+10</f>
        <v>7030011030</v>
      </c>
      <c r="E12" s="446"/>
      <c r="F12" s="445">
        <f>F11+10</f>
        <v>7030012030</v>
      </c>
      <c r="G12" s="446"/>
      <c r="H12" s="445">
        <f>H11+10</f>
        <v>7030013030</v>
      </c>
      <c r="I12" s="446"/>
      <c r="J12" s="445">
        <f>J11+10</f>
        <v>7030014030</v>
      </c>
      <c r="K12" s="446"/>
      <c r="L12" s="445">
        <f>L11+10</f>
        <v>7030015030</v>
      </c>
      <c r="M12" s="446"/>
      <c r="N12" s="445">
        <f>N11+10</f>
        <v>7030016030</v>
      </c>
      <c r="O12" s="446"/>
    </row>
    <row r="13" spans="1:15" s="14" customFormat="1" ht="14.1" customHeight="1">
      <c r="A13" s="449" t="s">
        <v>334</v>
      </c>
      <c r="B13" s="445">
        <f t="shared" ref="B13:N13" si="0">B12+10</f>
        <v>7030010040</v>
      </c>
      <c r="C13" s="446"/>
      <c r="D13" s="445">
        <f t="shared" si="0"/>
        <v>7030011040</v>
      </c>
      <c r="E13" s="446"/>
      <c r="F13" s="445">
        <f t="shared" si="0"/>
        <v>7030012040</v>
      </c>
      <c r="G13" s="446"/>
      <c r="H13" s="445">
        <f t="shared" si="0"/>
        <v>7030013040</v>
      </c>
      <c r="I13" s="446"/>
      <c r="J13" s="445">
        <f t="shared" si="0"/>
        <v>7030014040</v>
      </c>
      <c r="K13" s="446"/>
      <c r="L13" s="445">
        <f t="shared" si="0"/>
        <v>7030015040</v>
      </c>
      <c r="M13" s="446"/>
      <c r="N13" s="445">
        <f t="shared" si="0"/>
        <v>7030016040</v>
      </c>
      <c r="O13" s="446"/>
    </row>
    <row r="14" spans="1:15" s="10" customFormat="1" ht="14.1" customHeight="1">
      <c r="A14" s="568" t="s">
        <v>466</v>
      </c>
      <c r="B14" s="447"/>
      <c r="C14" s="448"/>
      <c r="D14" s="447"/>
      <c r="E14" s="448"/>
      <c r="F14" s="447"/>
      <c r="G14" s="448"/>
      <c r="H14" s="447"/>
      <c r="I14" s="448"/>
      <c r="J14" s="447"/>
      <c r="K14" s="448"/>
      <c r="L14" s="447"/>
      <c r="M14" s="448"/>
      <c r="N14" s="447"/>
      <c r="O14" s="448"/>
    </row>
    <row r="15" spans="1:15" s="10" customFormat="1" ht="14.1" customHeight="1">
      <c r="A15" s="450" t="s">
        <v>335</v>
      </c>
      <c r="B15" s="445">
        <f>B13+10</f>
        <v>7030010050</v>
      </c>
      <c r="C15" s="446"/>
      <c r="D15" s="445">
        <f>D13+10</f>
        <v>7030011050</v>
      </c>
      <c r="E15" s="446"/>
      <c r="F15" s="445">
        <f>F13+10</f>
        <v>7030012050</v>
      </c>
      <c r="G15" s="446"/>
      <c r="H15" s="445">
        <f>H13+10</f>
        <v>7030013050</v>
      </c>
      <c r="I15" s="446"/>
      <c r="J15" s="445">
        <f>J13+10</f>
        <v>7030014050</v>
      </c>
      <c r="K15" s="446"/>
      <c r="L15" s="445">
        <f>L13+10</f>
        <v>7030015050</v>
      </c>
      <c r="M15" s="446"/>
      <c r="N15" s="445">
        <f>N13+10</f>
        <v>7030016050</v>
      </c>
      <c r="O15" s="446"/>
    </row>
    <row r="16" spans="1:15" s="10" customFormat="1" ht="14.1" customHeight="1">
      <c r="A16" s="450" t="s">
        <v>315</v>
      </c>
      <c r="B16" s="445">
        <f>B15+10</f>
        <v>7030010060</v>
      </c>
      <c r="C16" s="446"/>
      <c r="D16" s="445">
        <f>D15+10</f>
        <v>7030011060</v>
      </c>
      <c r="E16" s="446"/>
      <c r="F16" s="445">
        <f>F15+10</f>
        <v>7030012060</v>
      </c>
      <c r="G16" s="446"/>
      <c r="H16" s="445">
        <f>H15+10</f>
        <v>7030013060</v>
      </c>
      <c r="I16" s="446"/>
      <c r="J16" s="445">
        <f>J15+10</f>
        <v>7030014060</v>
      </c>
      <c r="K16" s="446"/>
      <c r="L16" s="445">
        <f>L15+10</f>
        <v>7030015060</v>
      </c>
      <c r="M16" s="446"/>
      <c r="N16" s="445">
        <f>N15+10</f>
        <v>7030016060</v>
      </c>
      <c r="O16" s="446"/>
    </row>
    <row r="17" spans="1:15" s="10" customFormat="1" ht="14.1" customHeight="1">
      <c r="A17" s="449" t="s">
        <v>336</v>
      </c>
      <c r="B17" s="445">
        <f t="shared" ref="B17:N20" si="1">B16+10</f>
        <v>7030010070</v>
      </c>
      <c r="C17" s="446"/>
      <c r="D17" s="445">
        <f t="shared" si="1"/>
        <v>7030011070</v>
      </c>
      <c r="E17" s="446"/>
      <c r="F17" s="445">
        <f t="shared" si="1"/>
        <v>7030012070</v>
      </c>
      <c r="G17" s="446"/>
      <c r="H17" s="445">
        <f t="shared" si="1"/>
        <v>7030013070</v>
      </c>
      <c r="I17" s="446"/>
      <c r="J17" s="445">
        <f t="shared" si="1"/>
        <v>7030014070</v>
      </c>
      <c r="K17" s="446"/>
      <c r="L17" s="445">
        <f t="shared" si="1"/>
        <v>7030015070</v>
      </c>
      <c r="M17" s="446"/>
      <c r="N17" s="445">
        <f t="shared" si="1"/>
        <v>7030016070</v>
      </c>
      <c r="O17" s="446"/>
    </row>
    <row r="18" spans="1:15" s="10" customFormat="1" ht="14.1" customHeight="1">
      <c r="A18" s="449" t="s">
        <v>321</v>
      </c>
      <c r="B18" s="445">
        <f t="shared" si="1"/>
        <v>7030010080</v>
      </c>
      <c r="C18" s="446"/>
      <c r="D18" s="445">
        <f t="shared" si="1"/>
        <v>7030011080</v>
      </c>
      <c r="E18" s="446"/>
      <c r="F18" s="445">
        <f t="shared" si="1"/>
        <v>7030012080</v>
      </c>
      <c r="G18" s="446"/>
      <c r="H18" s="445">
        <f t="shared" si="1"/>
        <v>7030013080</v>
      </c>
      <c r="I18" s="446"/>
      <c r="J18" s="445">
        <f t="shared" si="1"/>
        <v>7030014080</v>
      </c>
      <c r="K18" s="446"/>
      <c r="L18" s="445">
        <f t="shared" si="1"/>
        <v>7030015080</v>
      </c>
      <c r="M18" s="446"/>
      <c r="N18" s="445">
        <f t="shared" si="1"/>
        <v>7030016080</v>
      </c>
      <c r="O18" s="446"/>
    </row>
    <row r="19" spans="1:15" s="14" customFormat="1" ht="14.1" customHeight="1">
      <c r="A19" s="567" t="s">
        <v>467</v>
      </c>
      <c r="B19" s="445">
        <f t="shared" si="1"/>
        <v>7030010090</v>
      </c>
      <c r="C19" s="446"/>
      <c r="D19" s="445">
        <f t="shared" si="1"/>
        <v>7030011090</v>
      </c>
      <c r="E19" s="446"/>
      <c r="F19" s="445">
        <f t="shared" si="1"/>
        <v>7030012090</v>
      </c>
      <c r="G19" s="446"/>
      <c r="H19" s="445">
        <f t="shared" si="1"/>
        <v>7030013090</v>
      </c>
      <c r="I19" s="446"/>
      <c r="J19" s="445">
        <f t="shared" si="1"/>
        <v>7030014090</v>
      </c>
      <c r="K19" s="446"/>
      <c r="L19" s="445">
        <f t="shared" si="1"/>
        <v>7030015090</v>
      </c>
      <c r="M19" s="446"/>
      <c r="N19" s="445">
        <f t="shared" si="1"/>
        <v>7030016090</v>
      </c>
      <c r="O19" s="446"/>
    </row>
    <row r="20" spans="1:15" s="14" customFormat="1" ht="14.1" customHeight="1">
      <c r="A20" s="469" t="s">
        <v>337</v>
      </c>
      <c r="B20" s="445">
        <f t="shared" si="1"/>
        <v>7030010100</v>
      </c>
      <c r="C20" s="446"/>
      <c r="D20" s="445">
        <f t="shared" si="1"/>
        <v>7030011100</v>
      </c>
      <c r="E20" s="446"/>
      <c r="F20" s="445">
        <f t="shared" si="1"/>
        <v>7030012100</v>
      </c>
      <c r="G20" s="446"/>
      <c r="H20" s="445">
        <f t="shared" si="1"/>
        <v>7030013100</v>
      </c>
      <c r="I20" s="446"/>
      <c r="J20" s="445">
        <f t="shared" si="1"/>
        <v>7030014100</v>
      </c>
      <c r="K20" s="446"/>
      <c r="L20" s="445">
        <f t="shared" si="1"/>
        <v>7030015100</v>
      </c>
      <c r="M20" s="446"/>
      <c r="N20" s="445">
        <f t="shared" si="1"/>
        <v>7030016100</v>
      </c>
      <c r="O20" s="446"/>
    </row>
    <row r="21" spans="1:15" s="14" customFormat="1" ht="14.1" customHeight="1">
      <c r="A21" s="95"/>
      <c r="B21" s="451"/>
      <c r="C21" s="452"/>
      <c r="D21" s="451"/>
      <c r="E21" s="452"/>
      <c r="F21" s="451"/>
      <c r="G21" s="452"/>
      <c r="H21" s="451"/>
      <c r="I21" s="452"/>
      <c r="J21" s="451"/>
      <c r="K21" s="452"/>
      <c r="L21" s="451"/>
      <c r="M21" s="452"/>
      <c r="N21" s="451"/>
      <c r="O21" s="452"/>
    </row>
    <row r="22" spans="1:15" s="46" customFormat="1" ht="14.4">
      <c r="A22" s="662" t="s">
        <v>474</v>
      </c>
      <c r="B22" s="663"/>
      <c r="C22" s="663"/>
      <c r="D22" s="663"/>
      <c r="E22" s="664"/>
      <c r="F22" s="453"/>
      <c r="G22" s="453"/>
      <c r="H22" s="453"/>
      <c r="I22" s="453"/>
      <c r="J22" s="453"/>
      <c r="K22" s="453"/>
      <c r="L22" s="453"/>
      <c r="M22" s="453"/>
      <c r="N22" s="454"/>
      <c r="O22" s="375" t="s">
        <v>37</v>
      </c>
    </row>
    <row r="23" spans="1:15" s="46" customFormat="1" ht="14.1" customHeight="1">
      <c r="A23" s="453"/>
      <c r="B23" s="453"/>
      <c r="C23" s="453"/>
      <c r="D23" s="453"/>
      <c r="E23" s="453"/>
      <c r="F23" s="453"/>
      <c r="G23" s="453"/>
      <c r="H23" s="453"/>
      <c r="I23" s="453"/>
      <c r="J23" s="453"/>
      <c r="K23" s="453"/>
      <c r="L23" s="453"/>
      <c r="M23" s="453"/>
      <c r="N23" s="454"/>
      <c r="O23" s="455" t="s">
        <v>338</v>
      </c>
    </row>
    <row r="24" spans="1:15" s="46" customFormat="1" ht="14.1" customHeight="1"/>
    <row r="25" spans="1:15" s="46" customFormat="1" ht="14.1" customHeight="1"/>
    <row r="26" spans="1:15" s="46" customFormat="1" ht="14.1" customHeight="1"/>
    <row r="27" spans="1:15" s="46" customFormat="1" ht="14.1" customHeight="1"/>
    <row r="28" spans="1:15" s="46" customFormat="1" ht="14.1" customHeight="1"/>
    <row r="29" spans="1:15" s="46" customFormat="1" ht="14.1" customHeight="1"/>
  </sheetData>
  <mergeCells count="11">
    <mergeCell ref="A22:E22"/>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0" orientation="landscape" r:id="rId1"/>
  <headerFooter>
    <oddHeader>&amp;R&amp;"Calibri"&amp;10&amp;K000000 Unclassified / Non classifié&amp;1#_x000D_</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69B2E-BF2F-489B-A562-BDC772B68F10}">
  <sheetPr>
    <tabColor rgb="FF00B0F0"/>
    <pageSetUpPr fitToPage="1"/>
  </sheetPr>
  <dimension ref="A1:X1048573"/>
  <sheetViews>
    <sheetView showGridLines="0" zoomScaleNormal="100" workbookViewId="0">
      <pane xSplit="1" ySplit="9" topLeftCell="B10" activePane="bottomRight" state="frozen"/>
      <selection pane="topRight" activeCell="A21" sqref="A21"/>
      <selection pane="bottomLeft" activeCell="A21" sqref="A21"/>
      <selection pane="bottomRight" activeCell="A18" sqref="A18"/>
    </sheetView>
  </sheetViews>
  <sheetFormatPr defaultColWidth="9.109375" defaultRowHeight="13.8"/>
  <cols>
    <col min="1" max="1" width="76.44140625" style="151" customWidth="1"/>
    <col min="2" max="15" width="15.109375" style="151" customWidth="1"/>
    <col min="16" max="17" width="15.109375" style="19" customWidth="1"/>
    <col min="18" max="18" width="15.44140625" style="19" customWidth="1"/>
    <col min="19" max="19" width="10.109375" style="19" customWidth="1"/>
    <col min="20" max="20" width="15.44140625" style="19" customWidth="1"/>
    <col min="21" max="21" width="10.5546875" style="19" customWidth="1"/>
    <col min="22" max="22" width="9.5546875" style="19" customWidth="1"/>
    <col min="23" max="23" width="15.44140625" style="19" customWidth="1"/>
    <col min="24" max="16384" width="9.109375" style="19"/>
  </cols>
  <sheetData>
    <row r="1" spans="1:23" s="151" customFormat="1" ht="24.6" customHeight="1">
      <c r="A1" s="671"/>
      <c r="B1" s="671"/>
      <c r="C1" s="671"/>
      <c r="D1" s="671"/>
      <c r="P1" s="672" t="s">
        <v>329</v>
      </c>
      <c r="Q1" s="672"/>
    </row>
    <row r="2" spans="1:23" s="151" customFormat="1" ht="17.399999999999999" customHeight="1">
      <c r="A2" s="433"/>
      <c r="B2" s="433"/>
      <c r="C2" s="433"/>
      <c r="D2" s="433"/>
      <c r="E2" s="433"/>
      <c r="F2" s="433"/>
      <c r="G2" s="433"/>
      <c r="H2" s="433"/>
      <c r="I2" s="433"/>
      <c r="J2" s="433"/>
      <c r="K2" s="433"/>
      <c r="L2" s="433"/>
      <c r="M2" s="433"/>
      <c r="N2" s="433"/>
      <c r="O2" s="433"/>
      <c r="P2" s="436"/>
      <c r="Q2" s="456"/>
    </row>
    <row r="3" spans="1:23" s="149" customFormat="1" ht="15" customHeight="1">
      <c r="A3" s="437" t="s">
        <v>50</v>
      </c>
      <c r="B3" s="457"/>
      <c r="C3" s="457"/>
      <c r="D3" s="457"/>
      <c r="E3" s="457"/>
      <c r="F3" s="438"/>
      <c r="G3" s="438"/>
      <c r="H3" s="439"/>
      <c r="I3" s="438"/>
      <c r="J3" s="438"/>
      <c r="K3" s="438"/>
      <c r="L3" s="438"/>
      <c r="M3" s="438"/>
      <c r="N3" s="438"/>
      <c r="O3" s="438"/>
      <c r="P3" s="438"/>
      <c r="Q3" s="441" t="s">
        <v>51</v>
      </c>
    </row>
    <row r="4" spans="1:23" s="15" customFormat="1" ht="14.1" customHeight="1">
      <c r="A4" s="665" t="s">
        <v>339</v>
      </c>
      <c r="B4" s="665"/>
      <c r="C4" s="665"/>
      <c r="D4" s="665"/>
      <c r="E4" s="665"/>
      <c r="F4" s="665"/>
      <c r="G4" s="665"/>
      <c r="H4" s="665"/>
      <c r="I4" s="665"/>
      <c r="J4" s="665"/>
      <c r="K4" s="665"/>
      <c r="L4" s="665"/>
      <c r="M4" s="665"/>
      <c r="N4" s="665"/>
      <c r="O4" s="665"/>
      <c r="P4" s="665"/>
      <c r="Q4" s="665"/>
      <c r="R4" s="665"/>
      <c r="S4" s="665"/>
      <c r="T4" s="665"/>
      <c r="U4" s="665"/>
      <c r="V4" s="665"/>
      <c r="W4" s="665"/>
    </row>
    <row r="5" spans="1:23" s="21" customFormat="1" ht="17.399999999999999">
      <c r="A5" s="673" t="s">
        <v>340</v>
      </c>
      <c r="B5" s="673"/>
      <c r="C5" s="673"/>
      <c r="D5" s="673"/>
      <c r="E5" s="673"/>
      <c r="F5" s="673"/>
      <c r="G5" s="673"/>
      <c r="H5" s="673"/>
      <c r="I5" s="673"/>
      <c r="J5" s="673"/>
      <c r="K5" s="673"/>
      <c r="L5" s="673"/>
      <c r="M5" s="673"/>
      <c r="N5" s="673"/>
      <c r="O5" s="673"/>
      <c r="P5" s="673"/>
      <c r="Q5" s="673"/>
      <c r="R5" s="673"/>
      <c r="S5" s="673"/>
      <c r="T5" s="673"/>
      <c r="U5" s="673"/>
      <c r="V5" s="673"/>
      <c r="W5" s="673"/>
    </row>
    <row r="6" spans="1:23" s="21" customFormat="1">
      <c r="A6" s="666" t="s">
        <v>89</v>
      </c>
      <c r="B6" s="666"/>
      <c r="C6" s="666"/>
      <c r="D6" s="666"/>
      <c r="E6" s="666"/>
      <c r="F6" s="666"/>
      <c r="G6" s="666"/>
      <c r="H6" s="666"/>
      <c r="I6" s="666"/>
      <c r="J6" s="666"/>
      <c r="K6" s="666"/>
      <c r="L6" s="666"/>
      <c r="M6" s="666"/>
      <c r="N6" s="666"/>
      <c r="O6" s="666"/>
      <c r="P6" s="666"/>
      <c r="Q6" s="666"/>
      <c r="R6" s="666"/>
      <c r="S6" s="666"/>
      <c r="T6" s="666"/>
      <c r="U6" s="666"/>
      <c r="V6" s="666"/>
      <c r="W6" s="666"/>
    </row>
    <row r="7" spans="1:23" s="32" customFormat="1" ht="15" customHeight="1"/>
    <row r="8" spans="1:23" s="32" customFormat="1" ht="13.35" customHeight="1">
      <c r="A8" s="95"/>
      <c r="B8" s="95"/>
      <c r="C8" s="95"/>
      <c r="D8" s="95"/>
      <c r="E8" s="95"/>
      <c r="F8" s="95"/>
      <c r="G8" s="95"/>
      <c r="H8" s="95"/>
      <c r="I8" s="95"/>
      <c r="J8" s="95"/>
      <c r="K8" s="95"/>
      <c r="L8" s="95"/>
      <c r="M8" s="95"/>
      <c r="N8" s="95"/>
      <c r="O8" s="95"/>
      <c r="P8" s="95"/>
      <c r="Q8" s="95"/>
      <c r="R8" s="95"/>
      <c r="S8" s="95"/>
      <c r="T8" s="95"/>
      <c r="U8" s="95"/>
      <c r="V8" s="95"/>
      <c r="W8" s="95"/>
    </row>
    <row r="9" spans="1:23" s="15" customFormat="1" ht="14.1" customHeight="1">
      <c r="A9" s="443"/>
      <c r="B9" s="674" t="s">
        <v>252</v>
      </c>
      <c r="C9" s="675"/>
      <c r="D9" s="674" t="s">
        <v>253</v>
      </c>
      <c r="E9" s="675"/>
      <c r="F9" s="674" t="s">
        <v>254</v>
      </c>
      <c r="G9" s="675"/>
      <c r="H9" s="674" t="s">
        <v>255</v>
      </c>
      <c r="I9" s="675"/>
      <c r="J9" s="674" t="s">
        <v>256</v>
      </c>
      <c r="K9" s="675"/>
      <c r="L9" s="674" t="s">
        <v>257</v>
      </c>
      <c r="M9" s="675"/>
      <c r="N9" s="674" t="s">
        <v>258</v>
      </c>
      <c r="O9" s="675"/>
    </row>
    <row r="10" spans="1:23" s="15" customFormat="1" ht="14.1" customHeight="1">
      <c r="A10" s="568" t="s">
        <v>468</v>
      </c>
      <c r="B10" s="445">
        <v>7040010010</v>
      </c>
      <c r="C10" s="444"/>
      <c r="D10" s="445">
        <f>B10+1000</f>
        <v>7040011010</v>
      </c>
      <c r="E10" s="444"/>
      <c r="F10" s="445">
        <f>D10+1000</f>
        <v>7040012010</v>
      </c>
      <c r="G10" s="445"/>
      <c r="H10" s="445">
        <f>F10+1000</f>
        <v>7040013010</v>
      </c>
      <c r="I10" s="445"/>
      <c r="J10" s="445">
        <f>H10+1000</f>
        <v>7040014010</v>
      </c>
      <c r="K10" s="445"/>
      <c r="L10" s="445">
        <f>J10+1000</f>
        <v>7040015010</v>
      </c>
      <c r="M10" s="445"/>
      <c r="N10" s="445">
        <f>L10+1000</f>
        <v>7040016010</v>
      </c>
      <c r="O10" s="445"/>
    </row>
    <row r="11" spans="1:23" s="15" customFormat="1" ht="14.1" customHeight="1">
      <c r="A11" s="568" t="s">
        <v>469</v>
      </c>
      <c r="B11" s="445">
        <f>B10+10</f>
        <v>7040010020</v>
      </c>
      <c r="C11" s="449"/>
      <c r="D11" s="445">
        <f>D10+10</f>
        <v>7040011020</v>
      </c>
      <c r="E11" s="449"/>
      <c r="F11" s="445">
        <f>F10+10</f>
        <v>7040012020</v>
      </c>
      <c r="G11" s="445"/>
      <c r="H11" s="445">
        <f>H10+10</f>
        <v>7040013020</v>
      </c>
      <c r="I11" s="445"/>
      <c r="J11" s="445">
        <f>J10+10</f>
        <v>7040014020</v>
      </c>
      <c r="K11" s="445"/>
      <c r="L11" s="445">
        <f>L10+10</f>
        <v>7040015020</v>
      </c>
      <c r="M11" s="445"/>
      <c r="N11" s="445">
        <f>N10+10</f>
        <v>7040016020</v>
      </c>
      <c r="O11" s="445"/>
    </row>
    <row r="12" spans="1:23" s="15" customFormat="1" ht="14.1" customHeight="1">
      <c r="A12" s="568" t="s">
        <v>470</v>
      </c>
      <c r="B12" s="445">
        <f>B11+10</f>
        <v>7040010030</v>
      </c>
      <c r="C12" s="449"/>
      <c r="D12" s="445">
        <f>D11+10</f>
        <v>7040011030</v>
      </c>
      <c r="E12" s="449"/>
      <c r="F12" s="445">
        <f>F11+10</f>
        <v>7040012030</v>
      </c>
      <c r="G12" s="445"/>
      <c r="H12" s="445">
        <f>H11+10</f>
        <v>7040013030</v>
      </c>
      <c r="I12" s="445"/>
      <c r="J12" s="445">
        <f>J11+10</f>
        <v>7040014030</v>
      </c>
      <c r="K12" s="445"/>
      <c r="L12" s="445">
        <f>L11+10</f>
        <v>7040015030</v>
      </c>
      <c r="M12" s="445"/>
      <c r="N12" s="445">
        <f>N11+10</f>
        <v>7040016030</v>
      </c>
      <c r="O12" s="445"/>
    </row>
    <row r="13" spans="1:23" s="15" customFormat="1" ht="13.5" customHeight="1">
      <c r="A13" s="568" t="s">
        <v>471</v>
      </c>
      <c r="B13" s="445">
        <f>B12+10</f>
        <v>7040010040</v>
      </c>
      <c r="C13" s="449"/>
      <c r="D13" s="445">
        <f>D12+10</f>
        <v>7040011040</v>
      </c>
      <c r="E13" s="449"/>
      <c r="F13" s="445">
        <f>F12+10</f>
        <v>7040012040</v>
      </c>
      <c r="G13" s="445"/>
      <c r="H13" s="445">
        <f>H12+10</f>
        <v>7040013040</v>
      </c>
      <c r="I13" s="445"/>
      <c r="J13" s="445">
        <f>J12+10</f>
        <v>7040014040</v>
      </c>
      <c r="K13" s="445"/>
      <c r="L13" s="445">
        <f>L12+10</f>
        <v>7040015040</v>
      </c>
      <c r="M13" s="445"/>
      <c r="N13" s="445">
        <f>N12+10</f>
        <v>7040016040</v>
      </c>
      <c r="O13" s="445"/>
    </row>
    <row r="14" spans="1:23" s="15" customFormat="1" ht="14.1" customHeight="1">
      <c r="A14" s="567" t="s">
        <v>472</v>
      </c>
      <c r="B14" s="445">
        <f>B13+10</f>
        <v>7040010050</v>
      </c>
      <c r="C14" s="449"/>
      <c r="D14" s="445">
        <f>D13+10</f>
        <v>7040011050</v>
      </c>
      <c r="E14" s="449"/>
      <c r="F14" s="445">
        <f>F13+10</f>
        <v>7040012050</v>
      </c>
      <c r="G14" s="445"/>
      <c r="H14" s="445">
        <f>H13+10</f>
        <v>7040013050</v>
      </c>
      <c r="I14" s="445"/>
      <c r="J14" s="445">
        <f>J13+10</f>
        <v>7040014050</v>
      </c>
      <c r="K14" s="445"/>
      <c r="L14" s="445">
        <f>L13+10</f>
        <v>7040015050</v>
      </c>
      <c r="M14" s="445"/>
      <c r="N14" s="445">
        <f>N13+10</f>
        <v>7040016050</v>
      </c>
      <c r="O14" s="445"/>
    </row>
    <row r="15" spans="1:23" s="15" customFormat="1" ht="14.1" customHeight="1">
      <c r="A15" s="469" t="s">
        <v>341</v>
      </c>
      <c r="B15" s="445">
        <f>B14+10</f>
        <v>7040010060</v>
      </c>
      <c r="C15" s="444"/>
      <c r="D15" s="445">
        <f>D14+10</f>
        <v>7040011060</v>
      </c>
      <c r="E15" s="444"/>
      <c r="F15" s="445">
        <f>F14+10</f>
        <v>7040012060</v>
      </c>
      <c r="G15" s="444"/>
      <c r="H15" s="445">
        <f>H14+10</f>
        <v>7040013060</v>
      </c>
      <c r="I15" s="444"/>
      <c r="J15" s="445">
        <f>J14+10</f>
        <v>7040014060</v>
      </c>
      <c r="K15" s="444"/>
      <c r="L15" s="445">
        <f>L14+10</f>
        <v>7040015060</v>
      </c>
      <c r="M15" s="444"/>
      <c r="N15" s="445">
        <f>N14+10</f>
        <v>7040016060</v>
      </c>
      <c r="O15" s="444"/>
    </row>
    <row r="16" spans="1:23" s="15" customFormat="1" ht="14.1" customHeight="1">
      <c r="A16" s="459"/>
      <c r="B16" s="459"/>
      <c r="C16" s="459"/>
      <c r="D16" s="459"/>
      <c r="E16" s="459"/>
      <c r="F16" s="460"/>
      <c r="G16" s="460"/>
      <c r="H16" s="461"/>
      <c r="I16" s="460"/>
      <c r="J16" s="461"/>
      <c r="K16" s="460"/>
      <c r="L16" s="461"/>
      <c r="M16" s="460"/>
      <c r="N16" s="461"/>
      <c r="O16" s="462"/>
    </row>
    <row r="17" spans="1:24" s="462" customFormat="1" ht="14.1" customHeight="1">
      <c r="A17" s="662" t="s">
        <v>473</v>
      </c>
      <c r="B17" s="663"/>
      <c r="C17" s="663"/>
      <c r="D17" s="663"/>
      <c r="E17" s="459"/>
      <c r="F17" s="460"/>
      <c r="G17" s="460"/>
      <c r="H17" s="461"/>
      <c r="I17" s="460"/>
      <c r="J17" s="461"/>
      <c r="K17" s="460"/>
      <c r="L17" s="461"/>
      <c r="M17" s="460"/>
      <c r="N17" s="461"/>
      <c r="S17" s="15"/>
    </row>
    <row r="18" spans="1:24" s="462" customFormat="1" ht="14.1" customHeight="1">
      <c r="A18" s="459"/>
      <c r="B18" s="459"/>
      <c r="C18" s="459"/>
      <c r="D18" s="459"/>
      <c r="E18" s="459"/>
      <c r="F18" s="460"/>
      <c r="G18" s="460"/>
      <c r="H18" s="461"/>
      <c r="I18" s="460"/>
      <c r="J18" s="461"/>
      <c r="K18" s="460"/>
      <c r="L18" s="461"/>
      <c r="M18" s="460"/>
      <c r="N18" s="461"/>
      <c r="S18" s="15"/>
    </row>
    <row r="19" spans="1:24" s="462" customFormat="1" ht="14.1" customHeight="1">
      <c r="A19" s="459"/>
      <c r="B19" s="459"/>
      <c r="C19" s="459"/>
      <c r="D19" s="459"/>
      <c r="E19" s="459"/>
      <c r="F19" s="460"/>
      <c r="G19" s="460"/>
      <c r="H19" s="461"/>
      <c r="I19" s="460"/>
      <c r="J19" s="461"/>
      <c r="K19" s="460"/>
      <c r="L19" s="461"/>
      <c r="M19" s="460"/>
      <c r="N19" s="461"/>
      <c r="S19" s="15"/>
      <c r="U19" s="15"/>
      <c r="V19" s="15"/>
      <c r="W19" s="15"/>
      <c r="X19" s="15"/>
    </row>
    <row r="20" spans="1:24" s="462" customFormat="1" ht="14.1" customHeight="1">
      <c r="A20" s="458"/>
      <c r="B20" s="458"/>
      <c r="C20" s="458"/>
      <c r="D20" s="458"/>
      <c r="E20" s="458"/>
      <c r="F20" s="61"/>
      <c r="G20" s="61"/>
      <c r="H20" s="77"/>
      <c r="I20" s="61"/>
      <c r="J20" s="77"/>
      <c r="K20" s="61"/>
      <c r="L20" s="77"/>
      <c r="M20" s="61"/>
      <c r="N20" s="77"/>
      <c r="O20" s="15"/>
      <c r="Q20" s="375" t="s">
        <v>37</v>
      </c>
    </row>
    <row r="21" spans="1:24" s="15" customFormat="1" ht="14.1" customHeight="1">
      <c r="A21" s="459"/>
      <c r="B21" s="459"/>
      <c r="C21" s="459"/>
      <c r="D21" s="459"/>
      <c r="E21" s="459"/>
      <c r="F21" s="460"/>
      <c r="G21" s="460"/>
      <c r="H21" s="461"/>
      <c r="I21" s="460"/>
      <c r="J21" s="461"/>
      <c r="K21" s="460"/>
      <c r="L21" s="461"/>
      <c r="M21" s="460"/>
      <c r="N21" s="461"/>
      <c r="O21" s="462"/>
      <c r="Q21" s="455" t="s">
        <v>342</v>
      </c>
    </row>
    <row r="22" spans="1:24" s="462" customFormat="1" ht="14.1" customHeight="1">
      <c r="A22" s="459"/>
      <c r="B22" s="459"/>
      <c r="C22" s="459"/>
      <c r="D22" s="459"/>
      <c r="E22" s="459"/>
      <c r="F22" s="460"/>
      <c r="G22" s="460"/>
      <c r="H22" s="461"/>
      <c r="I22" s="460"/>
      <c r="J22" s="461"/>
      <c r="K22" s="460"/>
      <c r="L22" s="461"/>
      <c r="M22" s="460"/>
      <c r="N22" s="461"/>
      <c r="P22" s="15"/>
      <c r="Q22" s="15"/>
    </row>
    <row r="23" spans="1:24" s="462" customFormat="1" ht="14.1" customHeight="1">
      <c r="E23" s="177"/>
      <c r="F23" s="61"/>
      <c r="G23" s="61"/>
      <c r="H23" s="77"/>
      <c r="I23" s="61"/>
      <c r="J23" s="77"/>
      <c r="K23" s="61"/>
      <c r="L23" s="77"/>
      <c r="M23" s="61"/>
      <c r="N23" s="77"/>
      <c r="O23" s="15"/>
      <c r="U23" s="15"/>
      <c r="V23" s="15"/>
      <c r="W23" s="15"/>
      <c r="X23" s="15"/>
    </row>
    <row r="24" spans="1:24" s="15" customFormat="1" ht="14.1" customHeight="1">
      <c r="A24" s="459"/>
      <c r="B24" s="459"/>
      <c r="C24" s="459"/>
      <c r="D24" s="459"/>
      <c r="E24" s="459"/>
      <c r="F24" s="460"/>
      <c r="G24" s="460"/>
      <c r="H24" s="461"/>
      <c r="I24" s="460"/>
      <c r="J24" s="461"/>
      <c r="K24" s="460"/>
      <c r="L24" s="461"/>
      <c r="M24" s="460"/>
      <c r="N24" s="461"/>
      <c r="O24" s="462"/>
    </row>
    <row r="25" spans="1:24" s="462" customFormat="1" ht="14.1" customHeight="1">
      <c r="A25" s="459"/>
      <c r="B25" s="459"/>
      <c r="C25" s="459"/>
      <c r="D25" s="459"/>
      <c r="E25" s="459"/>
      <c r="F25" s="460"/>
      <c r="G25" s="460"/>
      <c r="H25" s="461"/>
      <c r="I25" s="460"/>
      <c r="J25" s="461"/>
      <c r="K25" s="460"/>
      <c r="L25" s="461"/>
      <c r="M25" s="460"/>
      <c r="N25" s="461"/>
    </row>
    <row r="26" spans="1:24" s="462" customFormat="1" ht="14.1" customHeight="1">
      <c r="A26" s="459"/>
      <c r="B26" s="459"/>
      <c r="C26" s="459"/>
      <c r="D26" s="459"/>
      <c r="E26" s="459"/>
      <c r="F26" s="460"/>
      <c r="G26" s="460"/>
      <c r="H26" s="461"/>
      <c r="I26" s="460"/>
      <c r="J26" s="461"/>
      <c r="K26" s="460"/>
      <c r="L26" s="461"/>
      <c r="M26" s="460"/>
      <c r="N26" s="461"/>
    </row>
    <row r="27" spans="1:24" s="462" customFormat="1" ht="14.1" customHeight="1">
      <c r="A27" s="177"/>
      <c r="B27" s="177"/>
      <c r="C27" s="177"/>
      <c r="D27" s="177"/>
      <c r="E27" s="177"/>
      <c r="F27" s="61"/>
      <c r="G27" s="61"/>
      <c r="H27" s="77"/>
      <c r="I27" s="61"/>
      <c r="J27" s="77"/>
      <c r="K27" s="61"/>
      <c r="L27" s="77"/>
      <c r="M27" s="61"/>
      <c r="N27" s="77"/>
      <c r="O27" s="15"/>
    </row>
    <row r="28" spans="1:24" s="15" customFormat="1" ht="14.1" customHeight="1">
      <c r="A28" s="459"/>
      <c r="B28" s="459"/>
      <c r="C28" s="459"/>
      <c r="D28" s="459"/>
      <c r="E28" s="459"/>
      <c r="F28" s="460"/>
      <c r="G28" s="460"/>
      <c r="H28" s="461"/>
      <c r="I28" s="460"/>
      <c r="J28" s="461"/>
      <c r="K28" s="460"/>
      <c r="L28" s="461"/>
      <c r="M28" s="460"/>
      <c r="N28" s="461"/>
      <c r="O28" s="462"/>
    </row>
    <row r="29" spans="1:24" s="462" customFormat="1" ht="14.1" customHeight="1">
      <c r="A29" s="463"/>
      <c r="B29" s="463"/>
      <c r="C29" s="463"/>
      <c r="D29" s="463"/>
      <c r="E29" s="463"/>
      <c r="F29" s="61"/>
      <c r="G29" s="61"/>
      <c r="H29" s="77"/>
      <c r="I29" s="61"/>
      <c r="J29" s="77"/>
      <c r="K29" s="61"/>
      <c r="L29" s="77"/>
      <c r="M29" s="61"/>
      <c r="N29" s="77"/>
      <c r="O29" s="15"/>
    </row>
    <row r="30" spans="1:24" s="15" customFormat="1" ht="14.1" customHeight="1">
      <c r="A30" s="464"/>
      <c r="B30" s="464"/>
      <c r="C30" s="464"/>
      <c r="D30" s="464"/>
      <c r="E30" s="464"/>
      <c r="F30" s="61"/>
      <c r="G30" s="61"/>
      <c r="H30" s="77"/>
      <c r="I30" s="61"/>
      <c r="J30" s="77"/>
      <c r="K30" s="61"/>
      <c r="L30" s="77"/>
      <c r="M30" s="61"/>
      <c r="N30" s="77"/>
    </row>
    <row r="31" spans="1:24" s="15" customFormat="1" ht="14.1" customHeight="1">
      <c r="A31" s="116"/>
      <c r="B31" s="116"/>
      <c r="C31" s="116"/>
      <c r="D31" s="116"/>
      <c r="E31" s="116"/>
      <c r="F31" s="61"/>
      <c r="G31" s="61"/>
      <c r="H31" s="77"/>
      <c r="I31" s="61"/>
      <c r="J31" s="77"/>
      <c r="K31" s="61"/>
      <c r="L31" s="77"/>
      <c r="M31" s="61"/>
      <c r="N31" s="77"/>
    </row>
    <row r="32" spans="1:24" s="15" customFormat="1" ht="14.1" customHeight="1">
      <c r="A32" s="465"/>
      <c r="B32" s="465"/>
      <c r="C32" s="465"/>
      <c r="D32" s="465"/>
      <c r="E32" s="465"/>
      <c r="F32" s="61"/>
      <c r="G32" s="61"/>
      <c r="H32" s="77"/>
      <c r="I32" s="61"/>
      <c r="J32" s="77"/>
      <c r="K32" s="61"/>
      <c r="L32" s="77"/>
      <c r="M32" s="61"/>
      <c r="N32" s="77"/>
    </row>
    <row r="33" spans="1:15" s="15" customFormat="1" ht="14.1" customHeight="1">
      <c r="A33" s="466"/>
      <c r="B33" s="466"/>
      <c r="C33" s="466"/>
      <c r="D33" s="466"/>
      <c r="E33" s="466"/>
      <c r="F33" s="460"/>
      <c r="G33" s="460"/>
      <c r="H33" s="461"/>
      <c r="I33" s="460"/>
      <c r="J33" s="461"/>
      <c r="K33" s="460"/>
      <c r="L33" s="461"/>
      <c r="M33" s="460"/>
      <c r="N33" s="461"/>
      <c r="O33" s="462"/>
    </row>
    <row r="34" spans="1:15" s="462" customFormat="1" ht="14.1" customHeight="1">
      <c r="A34" s="467"/>
      <c r="B34" s="467"/>
      <c r="C34" s="467"/>
      <c r="D34" s="467"/>
      <c r="E34" s="467"/>
      <c r="F34" s="61"/>
      <c r="G34" s="61"/>
      <c r="H34" s="77"/>
      <c r="I34" s="61"/>
      <c r="J34" s="77"/>
      <c r="K34" s="61"/>
      <c r="L34" s="77"/>
      <c r="M34" s="61"/>
      <c r="N34" s="77"/>
      <c r="O34" s="15"/>
    </row>
    <row r="35" spans="1:15" s="15" customFormat="1" ht="14.1" customHeight="1">
      <c r="A35" s="467"/>
      <c r="B35" s="467"/>
      <c r="C35" s="467"/>
      <c r="D35" s="467"/>
      <c r="E35" s="467"/>
      <c r="F35" s="61"/>
      <c r="G35" s="61"/>
      <c r="H35" s="77"/>
      <c r="I35" s="61"/>
      <c r="J35" s="77"/>
      <c r="K35" s="61"/>
      <c r="L35" s="77"/>
      <c r="M35" s="61"/>
      <c r="N35" s="77"/>
    </row>
    <row r="36" spans="1:15" s="15" customFormat="1" ht="14.1" customHeight="1">
      <c r="A36" s="466"/>
      <c r="B36" s="466"/>
      <c r="C36" s="466"/>
      <c r="D36" s="466"/>
      <c r="E36" s="466"/>
      <c r="F36" s="460"/>
      <c r="G36" s="460"/>
      <c r="H36" s="461"/>
      <c r="I36" s="460"/>
      <c r="J36" s="461"/>
      <c r="K36" s="460"/>
      <c r="L36" s="461"/>
      <c r="M36" s="460"/>
      <c r="N36" s="461"/>
      <c r="O36" s="462"/>
    </row>
    <row r="37" spans="1:15" s="462" customFormat="1" ht="14.1" customHeight="1">
      <c r="A37" s="468"/>
      <c r="B37" s="468"/>
      <c r="C37" s="468"/>
      <c r="D37" s="468"/>
      <c r="E37" s="468"/>
      <c r="F37" s="451"/>
      <c r="G37" s="451"/>
      <c r="H37" s="77"/>
      <c r="I37" s="61"/>
      <c r="J37" s="77"/>
      <c r="K37" s="61"/>
      <c r="L37" s="77"/>
      <c r="M37" s="61"/>
      <c r="N37" s="77"/>
      <c r="O37" s="15"/>
    </row>
    <row r="38" spans="1:15" s="15" customFormat="1" ht="14.1" customHeight="1">
      <c r="A38" s="468"/>
      <c r="B38" s="468"/>
      <c r="C38" s="468"/>
      <c r="D38" s="468"/>
      <c r="E38" s="468"/>
      <c r="F38" s="451"/>
      <c r="G38" s="451"/>
      <c r="H38" s="77"/>
      <c r="I38" s="61"/>
      <c r="J38" s="77"/>
      <c r="K38" s="61"/>
      <c r="L38" s="77"/>
      <c r="M38" s="61"/>
      <c r="N38" s="77"/>
    </row>
    <row r="39" spans="1:15" s="15" customFormat="1" ht="14.1" customHeight="1">
      <c r="F39" s="77"/>
      <c r="G39" s="77"/>
      <c r="H39" s="77"/>
      <c r="I39" s="61"/>
      <c r="J39" s="77"/>
      <c r="K39" s="61"/>
      <c r="L39" s="77"/>
      <c r="M39" s="61"/>
    </row>
    <row r="40" spans="1:15" s="15" customFormat="1" ht="14.1" customHeight="1">
      <c r="A40" s="48"/>
      <c r="B40" s="48"/>
      <c r="C40" s="48"/>
      <c r="D40" s="48"/>
      <c r="E40" s="48"/>
      <c r="F40" s="48"/>
      <c r="G40" s="48"/>
      <c r="H40" s="48"/>
      <c r="I40" s="48"/>
      <c r="J40" s="48"/>
      <c r="K40" s="48"/>
      <c r="L40" s="48"/>
      <c r="M40" s="48"/>
      <c r="N40" s="48"/>
      <c r="O40" s="48"/>
    </row>
    <row r="41" spans="1:15" s="25" customFormat="1" ht="14.1" customHeight="1">
      <c r="A41" s="48"/>
      <c r="B41" s="48"/>
      <c r="C41" s="48"/>
      <c r="D41" s="48"/>
      <c r="E41" s="48"/>
      <c r="F41" s="48"/>
      <c r="G41" s="48"/>
      <c r="H41" s="48"/>
      <c r="I41" s="48"/>
      <c r="J41" s="48"/>
      <c r="K41" s="48"/>
      <c r="L41" s="48"/>
      <c r="M41" s="48"/>
      <c r="N41" s="48"/>
      <c r="O41" s="48"/>
    </row>
    <row r="42" spans="1:15" s="25" customFormat="1" ht="14.1" customHeight="1">
      <c r="A42" s="48"/>
      <c r="B42" s="48"/>
      <c r="C42" s="48"/>
      <c r="D42" s="48"/>
      <c r="E42" s="48"/>
      <c r="F42" s="48"/>
      <c r="G42" s="48"/>
      <c r="H42" s="48"/>
      <c r="I42" s="48"/>
      <c r="J42" s="48"/>
      <c r="K42" s="48"/>
      <c r="L42" s="48"/>
      <c r="M42" s="48"/>
      <c r="N42" s="48"/>
      <c r="O42" s="48"/>
    </row>
    <row r="43" spans="1:15" s="25" customFormat="1" ht="14.1" customHeight="1">
      <c r="A43" s="48"/>
      <c r="B43" s="48"/>
      <c r="C43" s="48"/>
      <c r="D43" s="48"/>
      <c r="E43" s="48"/>
      <c r="F43" s="48"/>
      <c r="G43" s="48"/>
      <c r="H43" s="48"/>
      <c r="I43" s="48"/>
      <c r="J43" s="48"/>
      <c r="K43" s="48"/>
      <c r="L43" s="48"/>
      <c r="M43" s="48"/>
      <c r="N43" s="48"/>
      <c r="O43" s="48"/>
    </row>
    <row r="44" spans="1:15" s="25" customFormat="1" ht="14.1" customHeight="1">
      <c r="A44" s="48"/>
      <c r="B44" s="48"/>
      <c r="C44" s="48"/>
      <c r="D44" s="48"/>
      <c r="E44" s="48"/>
      <c r="F44" s="48"/>
      <c r="G44" s="48"/>
      <c r="H44" s="48"/>
      <c r="I44" s="48"/>
      <c r="J44" s="48"/>
      <c r="K44" s="48"/>
      <c r="L44" s="48"/>
      <c r="M44" s="48"/>
      <c r="N44" s="48"/>
      <c r="O44" s="48"/>
    </row>
    <row r="45" spans="1:15" s="25" customFormat="1" ht="14.1" customHeight="1">
      <c r="A45" s="48"/>
      <c r="B45" s="48"/>
      <c r="C45" s="48"/>
      <c r="D45" s="48"/>
      <c r="E45" s="48"/>
      <c r="F45" s="48"/>
      <c r="G45" s="48"/>
      <c r="H45" s="48"/>
      <c r="I45" s="48"/>
      <c r="J45" s="48"/>
      <c r="K45" s="48"/>
      <c r="L45" s="48"/>
      <c r="M45" s="48"/>
      <c r="N45" s="48"/>
      <c r="O45" s="48"/>
    </row>
    <row r="46" spans="1:15" s="25" customFormat="1" ht="14.1" customHeight="1">
      <c r="A46" s="48"/>
      <c r="B46" s="48"/>
      <c r="C46" s="48"/>
      <c r="D46" s="48"/>
      <c r="E46" s="48"/>
      <c r="F46" s="48"/>
      <c r="G46" s="48"/>
      <c r="H46" s="48"/>
      <c r="I46" s="48"/>
      <c r="J46" s="48"/>
      <c r="K46" s="48"/>
      <c r="L46" s="48"/>
      <c r="M46" s="48"/>
      <c r="N46" s="48"/>
      <c r="O46" s="48"/>
    </row>
    <row r="47" spans="1:15" s="25" customFormat="1" ht="14.1" customHeight="1">
      <c r="A47" s="48"/>
      <c r="B47" s="48"/>
      <c r="C47" s="48"/>
      <c r="D47" s="48"/>
      <c r="E47" s="48"/>
      <c r="F47" s="48"/>
      <c r="G47" s="48"/>
      <c r="H47" s="48"/>
      <c r="I47" s="48"/>
      <c r="J47" s="48"/>
      <c r="K47" s="48"/>
      <c r="L47" s="48"/>
      <c r="M47" s="48"/>
      <c r="N47" s="48"/>
      <c r="O47" s="48"/>
    </row>
    <row r="48" spans="1:15" s="25" customFormat="1" ht="14.1" customHeight="1">
      <c r="A48" s="151"/>
      <c r="B48" s="151"/>
      <c r="C48" s="151"/>
      <c r="D48" s="151"/>
      <c r="E48" s="151"/>
      <c r="F48" s="151"/>
      <c r="G48" s="151"/>
      <c r="H48" s="151"/>
      <c r="I48" s="151"/>
      <c r="J48" s="151"/>
      <c r="K48" s="151"/>
      <c r="L48" s="151"/>
      <c r="M48" s="151"/>
      <c r="N48" s="151"/>
      <c r="O48" s="151"/>
    </row>
    <row r="1048573" spans="6:6">
      <c r="F1048573" s="60"/>
    </row>
  </sheetData>
  <mergeCells count="13">
    <mergeCell ref="A17:D17"/>
    <mergeCell ref="A6:W6"/>
    <mergeCell ref="A1:D1"/>
    <mergeCell ref="P1:Q1"/>
    <mergeCell ref="A4:W4"/>
    <mergeCell ref="A5:W5"/>
    <mergeCell ref="J9:K9"/>
    <mergeCell ref="L9:M9"/>
    <mergeCell ref="N9:O9"/>
    <mergeCell ref="B9:C9"/>
    <mergeCell ref="D9:E9"/>
    <mergeCell ref="F9:G9"/>
    <mergeCell ref="H9:I9"/>
  </mergeCells>
  <printOptions horizontalCentered="1"/>
  <pageMargins left="0.39370078740157483" right="0.39370078740157483" top="0.39370078740157483" bottom="0.39370078740157483" header="0.39370078740157483" footer="0.39370078740157483"/>
  <pageSetup paperSize="5" scale="80" orientation="landscape" r:id="rId1"/>
  <headerFooter>
    <oddHeader>&amp;R&amp;"Calibri"&amp;10&amp;K000000 Unclassified / Non classifié&amp;1#_x000D_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pageSetUpPr fitToPage="1"/>
  </sheetPr>
  <dimension ref="A1:AF49"/>
  <sheetViews>
    <sheetView showGridLines="0" topLeftCell="H1" zoomScaleNormal="100" workbookViewId="0">
      <selection activeCell="T22" sqref="T22"/>
    </sheetView>
  </sheetViews>
  <sheetFormatPr defaultColWidth="9.109375" defaultRowHeight="13.8"/>
  <cols>
    <col min="1" max="1" width="43.44140625" style="5" customWidth="1"/>
    <col min="2" max="2" width="12.44140625" style="6" customWidth="1"/>
    <col min="3" max="3" width="6.5546875" style="31" customWidth="1"/>
    <col min="4" max="4" width="8.5546875" style="5" customWidth="1"/>
    <col min="5" max="5" width="11.5546875" style="5" customWidth="1"/>
    <col min="6" max="6" width="8.5546875" style="5" customWidth="1"/>
    <col min="7" max="7" width="11.5546875" style="5" customWidth="1"/>
    <col min="8" max="8" width="8.5546875" style="5" customWidth="1"/>
    <col min="9" max="9" width="11.5546875" style="5" customWidth="1"/>
    <col min="10" max="10" width="8.5546875" style="5" customWidth="1"/>
    <col min="11" max="11" width="11.5546875" style="5" customWidth="1"/>
    <col min="12" max="12" width="8.5546875" style="5" customWidth="1"/>
    <col min="13" max="13" width="11.5546875" style="5" customWidth="1"/>
    <col min="14" max="14" width="8.5546875" style="5" customWidth="1"/>
    <col min="15" max="15" width="11.5546875" style="5" customWidth="1"/>
    <col min="16" max="16" width="8.5546875" style="5" customWidth="1"/>
    <col min="17" max="17" width="11.5546875" style="5" customWidth="1"/>
    <col min="18" max="18" width="3.5546875" style="5" customWidth="1"/>
    <col min="19" max="19" width="8.5546875" style="5" customWidth="1"/>
    <col min="20" max="20" width="11.5546875" style="5" customWidth="1"/>
    <col min="21" max="21" width="8.5546875" style="5" customWidth="1"/>
    <col min="22" max="22" width="11.5546875" style="5" customWidth="1"/>
    <col min="23" max="23" width="8.5546875" style="5" customWidth="1"/>
    <col min="24" max="24" width="11.5546875" style="5" customWidth="1"/>
    <col min="25" max="25" width="8.5546875" style="5" customWidth="1"/>
    <col min="26" max="26" width="11.5546875" style="5" customWidth="1"/>
    <col min="27" max="27" width="8.5546875" style="5" customWidth="1"/>
    <col min="28" max="28" width="11.5546875" style="5" customWidth="1"/>
    <col min="29" max="29" width="8.5546875" style="5" customWidth="1"/>
    <col min="30" max="30" width="11.5546875" style="5" customWidth="1"/>
    <col min="31" max="31" width="8.5546875" style="5" customWidth="1"/>
    <col min="32" max="32" width="11.5546875" style="5" customWidth="1"/>
    <col min="33" max="16384" width="9.109375" style="5"/>
  </cols>
  <sheetData>
    <row r="1" spans="1:32" ht="24">
      <c r="A1" s="21"/>
      <c r="B1" s="3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153" t="s">
        <v>49</v>
      </c>
    </row>
    <row r="2" spans="1:32" ht="27" customHeight="1">
      <c r="A2" s="21"/>
      <c r="B2" s="252"/>
      <c r="C2" s="252"/>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153"/>
    </row>
    <row r="3" spans="1:32" s="149" customFormat="1" ht="15" customHeight="1">
      <c r="A3" s="154" t="s">
        <v>50</v>
      </c>
      <c r="E3" s="150"/>
      <c r="AE3" s="155"/>
      <c r="AF3" s="156" t="s">
        <v>51</v>
      </c>
    </row>
    <row r="4" spans="1:32" s="8" customFormat="1" ht="15.6" customHeight="1">
      <c r="A4" s="625" t="s">
        <v>343</v>
      </c>
      <c r="B4" s="625"/>
      <c r="C4" s="625"/>
      <c r="D4" s="625"/>
      <c r="E4" s="626"/>
      <c r="F4" s="626"/>
      <c r="G4" s="626"/>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row>
    <row r="5" spans="1:32" ht="21.6" customHeight="1">
      <c r="A5" s="651" t="s">
        <v>344</v>
      </c>
      <c r="B5" s="651"/>
      <c r="C5" s="651"/>
      <c r="D5" s="651"/>
      <c r="E5" s="651"/>
      <c r="F5" s="651"/>
      <c r="G5" s="651"/>
      <c r="H5" s="651"/>
      <c r="I5" s="651"/>
      <c r="J5" s="651"/>
      <c r="K5" s="651"/>
      <c r="L5" s="651"/>
      <c r="M5" s="651"/>
      <c r="N5" s="651"/>
      <c r="O5" s="651"/>
      <c r="P5" s="651"/>
      <c r="Q5" s="651"/>
      <c r="R5" s="651"/>
      <c r="S5" s="651"/>
      <c r="T5" s="651"/>
      <c r="U5" s="651"/>
      <c r="V5" s="651"/>
      <c r="W5" s="651"/>
      <c r="X5" s="651"/>
      <c r="Y5" s="651"/>
      <c r="Z5" s="651"/>
      <c r="AA5" s="651"/>
      <c r="AB5" s="651"/>
      <c r="AC5" s="651"/>
      <c r="AD5" s="651"/>
      <c r="AE5" s="651"/>
      <c r="AF5" s="651"/>
    </row>
    <row r="6" spans="1:32" s="7" customFormat="1" ht="15.6" customHeight="1">
      <c r="A6" s="660" t="s">
        <v>89</v>
      </c>
      <c r="B6" s="660"/>
      <c r="C6" s="660"/>
      <c r="D6" s="660"/>
      <c r="E6" s="660"/>
      <c r="F6" s="660"/>
      <c r="G6" s="660"/>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row>
    <row r="7" spans="1:32" s="7" customFormat="1" ht="15.6" customHeight="1">
      <c r="B7" s="130"/>
      <c r="C7" s="33"/>
    </row>
    <row r="8" spans="1:32" s="8" customFormat="1" ht="22.35" customHeight="1">
      <c r="B8" s="9"/>
      <c r="C8" s="198" t="s">
        <v>345</v>
      </c>
      <c r="D8" s="652" t="s">
        <v>252</v>
      </c>
      <c r="E8" s="652"/>
      <c r="F8" s="649" t="s">
        <v>253</v>
      </c>
      <c r="G8" s="650"/>
      <c r="H8" s="649" t="s">
        <v>254</v>
      </c>
      <c r="I8" s="650"/>
      <c r="J8" s="649" t="s">
        <v>255</v>
      </c>
      <c r="K8" s="650"/>
      <c r="L8" s="649" t="s">
        <v>256</v>
      </c>
      <c r="M8" s="650"/>
      <c r="N8" s="649" t="s">
        <v>257</v>
      </c>
      <c r="O8" s="650"/>
      <c r="P8" s="649" t="s">
        <v>258</v>
      </c>
      <c r="Q8" s="650"/>
      <c r="S8" s="649" t="s">
        <v>252</v>
      </c>
      <c r="T8" s="650"/>
      <c r="U8" s="649" t="s">
        <v>253</v>
      </c>
      <c r="V8" s="650"/>
      <c r="W8" s="649" t="s">
        <v>254</v>
      </c>
      <c r="X8" s="650"/>
      <c r="Y8" s="649" t="s">
        <v>255</v>
      </c>
      <c r="Z8" s="650"/>
      <c r="AA8" s="649" t="s">
        <v>256</v>
      </c>
      <c r="AB8" s="650"/>
      <c r="AC8" s="649" t="s">
        <v>257</v>
      </c>
      <c r="AD8" s="650"/>
      <c r="AE8" s="649" t="s">
        <v>258</v>
      </c>
      <c r="AF8" s="650"/>
    </row>
    <row r="9" spans="1:32" s="8" customFormat="1" ht="14.1" customHeight="1">
      <c r="A9" s="345" t="s">
        <v>346</v>
      </c>
      <c r="B9" s="127"/>
      <c r="C9" s="199"/>
      <c r="D9" s="71"/>
      <c r="E9" s="71"/>
      <c r="F9" s="71"/>
      <c r="G9" s="72"/>
      <c r="H9" s="71"/>
      <c r="I9" s="72"/>
      <c r="J9" s="71"/>
      <c r="K9" s="72"/>
      <c r="L9" s="71"/>
      <c r="M9" s="72"/>
      <c r="N9" s="71"/>
      <c r="O9" s="72"/>
      <c r="P9" s="71"/>
      <c r="Q9" s="73"/>
      <c r="S9" s="23"/>
      <c r="T9" s="23" t="s">
        <v>347</v>
      </c>
      <c r="U9" s="23"/>
      <c r="W9" s="23"/>
      <c r="Y9" s="23"/>
      <c r="AA9" s="23"/>
      <c r="AC9" s="23"/>
      <c r="AE9" s="23"/>
    </row>
    <row r="10" spans="1:32" s="8" customFormat="1" ht="14.1" customHeight="1">
      <c r="A10" s="160" t="s">
        <v>348</v>
      </c>
      <c r="B10" s="128"/>
      <c r="C10" s="200">
        <v>2.5000000000000001E-2</v>
      </c>
      <c r="D10" s="118">
        <v>8000010050</v>
      </c>
      <c r="E10" s="63"/>
      <c r="F10" s="58">
        <f t="shared" ref="F10:F12" si="0">D10+1000</f>
        <v>8000011050</v>
      </c>
      <c r="G10" s="63"/>
      <c r="H10" s="58">
        <f t="shared" ref="H10:H12" si="1">D10+2000</f>
        <v>8000012050</v>
      </c>
      <c r="I10" s="63"/>
      <c r="J10" s="58">
        <f t="shared" ref="J10:J12" si="2">D10+3000</f>
        <v>8000013050</v>
      </c>
      <c r="K10" s="63"/>
      <c r="L10" s="58">
        <f t="shared" ref="L10:L12" si="3">D10+4000</f>
        <v>8000014050</v>
      </c>
      <c r="M10" s="63"/>
      <c r="N10" s="58">
        <f t="shared" ref="N10:N12" si="4">D10+5000</f>
        <v>8000015050</v>
      </c>
      <c r="O10" s="63"/>
      <c r="P10" s="58">
        <f t="shared" ref="P10:P12" si="5">D10+9000</f>
        <v>8000019050</v>
      </c>
      <c r="Q10" s="63"/>
      <c r="R10" s="39"/>
      <c r="S10" s="58">
        <f>D10+10000</f>
        <v>8000020050</v>
      </c>
      <c r="T10" s="62"/>
      <c r="U10" s="58">
        <f>D10+11000</f>
        <v>8000021050</v>
      </c>
      <c r="V10" s="62"/>
      <c r="W10" s="58">
        <f>D10+12000</f>
        <v>8000022050</v>
      </c>
      <c r="X10" s="62"/>
      <c r="Y10" s="58">
        <f>D10+13000</f>
        <v>8000023050</v>
      </c>
      <c r="Z10" s="62"/>
      <c r="AA10" s="58">
        <f>D10+14000</f>
        <v>8000024050</v>
      </c>
      <c r="AB10" s="62"/>
      <c r="AC10" s="58">
        <f>D10+15000</f>
        <v>8000025050</v>
      </c>
      <c r="AD10" s="62"/>
      <c r="AE10" s="58">
        <f>D10+19000</f>
        <v>8000029050</v>
      </c>
      <c r="AF10" s="62"/>
    </row>
    <row r="11" spans="1:32" s="8" customFormat="1" ht="14.1" customHeight="1">
      <c r="A11" s="160" t="s">
        <v>349</v>
      </c>
      <c r="B11" s="128"/>
      <c r="C11" s="200">
        <v>2.5000000000000001E-2</v>
      </c>
      <c r="D11" s="118">
        <v>8000010060</v>
      </c>
      <c r="E11" s="63"/>
      <c r="F11" s="58">
        <f t="shared" si="0"/>
        <v>8000011060</v>
      </c>
      <c r="G11" s="63"/>
      <c r="H11" s="58">
        <f t="shared" si="1"/>
        <v>8000012060</v>
      </c>
      <c r="I11" s="63"/>
      <c r="J11" s="58">
        <f t="shared" si="2"/>
        <v>8000013060</v>
      </c>
      <c r="K11" s="63"/>
      <c r="L11" s="58">
        <f t="shared" si="3"/>
        <v>8000014060</v>
      </c>
      <c r="M11" s="63"/>
      <c r="N11" s="58">
        <f t="shared" si="4"/>
        <v>8000015060</v>
      </c>
      <c r="O11" s="63"/>
      <c r="P11" s="58">
        <f t="shared" si="5"/>
        <v>8000019060</v>
      </c>
      <c r="Q11" s="63"/>
      <c r="R11" s="39"/>
      <c r="S11" s="58">
        <f t="shared" ref="S11:S12" si="6">D11+10000</f>
        <v>8000020060</v>
      </c>
      <c r="T11" s="62"/>
      <c r="U11" s="58">
        <f t="shared" ref="U11:U12" si="7">D11+11000</f>
        <v>8000021060</v>
      </c>
      <c r="V11" s="62"/>
      <c r="W11" s="58">
        <f t="shared" ref="W11:W12" si="8">D11+12000</f>
        <v>8000022060</v>
      </c>
      <c r="X11" s="62"/>
      <c r="Y11" s="58">
        <f t="shared" ref="Y11:Y12" si="9">D11+13000</f>
        <v>8000023060</v>
      </c>
      <c r="Z11" s="62"/>
      <c r="AA11" s="58">
        <f t="shared" ref="AA11:AA12" si="10">D11+14000</f>
        <v>8000024060</v>
      </c>
      <c r="AB11" s="62"/>
      <c r="AC11" s="58">
        <f t="shared" ref="AC11:AC12" si="11">D11+15000</f>
        <v>8000025060</v>
      </c>
      <c r="AD11" s="62"/>
      <c r="AE11" s="58">
        <f t="shared" ref="AE11:AE12" si="12">D11+19000</f>
        <v>8000029060</v>
      </c>
      <c r="AF11" s="62"/>
    </row>
    <row r="12" spans="1:32" s="8" customFormat="1" ht="14.1" customHeight="1">
      <c r="A12" s="160" t="s">
        <v>350</v>
      </c>
      <c r="B12" s="128"/>
      <c r="C12" s="201">
        <v>2.5000000000000001E-2</v>
      </c>
      <c r="D12" s="118">
        <v>8000010070</v>
      </c>
      <c r="E12" s="63"/>
      <c r="F12" s="58">
        <f t="shared" si="0"/>
        <v>8000011070</v>
      </c>
      <c r="G12" s="63"/>
      <c r="H12" s="58">
        <f t="shared" si="1"/>
        <v>8000012070</v>
      </c>
      <c r="I12" s="63"/>
      <c r="J12" s="58">
        <f t="shared" si="2"/>
        <v>8000013070</v>
      </c>
      <c r="K12" s="63"/>
      <c r="L12" s="58">
        <f t="shared" si="3"/>
        <v>8000014070</v>
      </c>
      <c r="M12" s="63"/>
      <c r="N12" s="58">
        <f t="shared" si="4"/>
        <v>8000015070</v>
      </c>
      <c r="O12" s="63"/>
      <c r="P12" s="58">
        <f t="shared" si="5"/>
        <v>8000019070</v>
      </c>
      <c r="Q12" s="63"/>
      <c r="R12" s="39"/>
      <c r="S12" s="58">
        <f t="shared" si="6"/>
        <v>8000020070</v>
      </c>
      <c r="T12" s="67"/>
      <c r="U12" s="58">
        <f t="shared" si="7"/>
        <v>8000021070</v>
      </c>
      <c r="V12" s="67"/>
      <c r="W12" s="58">
        <f t="shared" si="8"/>
        <v>8000022070</v>
      </c>
      <c r="X12" s="67"/>
      <c r="Y12" s="58">
        <f t="shared" si="9"/>
        <v>8000023070</v>
      </c>
      <c r="Z12" s="67"/>
      <c r="AA12" s="58">
        <f t="shared" si="10"/>
        <v>8000024070</v>
      </c>
      <c r="AB12" s="67"/>
      <c r="AC12" s="58">
        <f t="shared" si="11"/>
        <v>8000025070</v>
      </c>
      <c r="AD12" s="67"/>
      <c r="AE12" s="58">
        <f t="shared" si="12"/>
        <v>8000029070</v>
      </c>
      <c r="AF12" s="67"/>
    </row>
    <row r="13" spans="1:32" s="8" customFormat="1" ht="14.1" customHeight="1">
      <c r="A13" s="281" t="s">
        <v>351</v>
      </c>
      <c r="B13" s="129"/>
      <c r="C13" s="202"/>
      <c r="D13" s="57"/>
      <c r="E13" s="72"/>
      <c r="F13" s="57"/>
      <c r="G13" s="72"/>
      <c r="H13" s="57"/>
      <c r="I13" s="72"/>
      <c r="J13" s="57"/>
      <c r="K13" s="72"/>
      <c r="L13" s="57"/>
      <c r="M13" s="72"/>
      <c r="N13" s="57"/>
      <c r="O13" s="72"/>
      <c r="P13" s="57"/>
      <c r="Q13" s="73"/>
      <c r="R13" s="39"/>
      <c r="S13" s="57"/>
      <c r="T13" s="72"/>
      <c r="U13" s="57"/>
      <c r="V13" s="72"/>
      <c r="W13" s="57"/>
      <c r="X13" s="72"/>
      <c r="Y13" s="57"/>
      <c r="Z13" s="72"/>
      <c r="AA13" s="57"/>
      <c r="AB13" s="72"/>
      <c r="AC13" s="57"/>
      <c r="AD13" s="72"/>
      <c r="AE13" s="57"/>
      <c r="AF13" s="73"/>
    </row>
    <row r="14" spans="1:32" s="8" customFormat="1" ht="14.1" customHeight="1">
      <c r="A14" s="160" t="s">
        <v>352</v>
      </c>
      <c r="B14" s="128"/>
      <c r="C14" s="203">
        <v>1.7500000000000002E-2</v>
      </c>
      <c r="D14" s="118">
        <v>8000010080</v>
      </c>
      <c r="E14" s="63"/>
      <c r="F14" s="58">
        <f>D14+1000</f>
        <v>8000011080</v>
      </c>
      <c r="G14" s="63"/>
      <c r="H14" s="58">
        <f>D14+2000</f>
        <v>8000012080</v>
      </c>
      <c r="I14" s="63"/>
      <c r="J14" s="58">
        <f>D14+3000</f>
        <v>8000013080</v>
      </c>
      <c r="K14" s="63"/>
      <c r="L14" s="58">
        <f>D14+4000</f>
        <v>8000014080</v>
      </c>
      <c r="M14" s="63"/>
      <c r="N14" s="58">
        <f>D14+5000</f>
        <v>8000015080</v>
      </c>
      <c r="O14" s="63"/>
      <c r="P14" s="58">
        <f>D14+9000</f>
        <v>8000019080</v>
      </c>
      <c r="Q14" s="63"/>
      <c r="R14" s="39"/>
      <c r="S14" s="58">
        <f>D14+10000</f>
        <v>8000020080</v>
      </c>
      <c r="T14" s="75"/>
      <c r="U14" s="58">
        <f>D14+11000</f>
        <v>8000021080</v>
      </c>
      <c r="V14" s="75"/>
      <c r="W14" s="58">
        <f>D14+12000</f>
        <v>8000022080</v>
      </c>
      <c r="X14" s="75"/>
      <c r="Y14" s="58">
        <f>D14+13000</f>
        <v>8000023080</v>
      </c>
      <c r="Z14" s="75"/>
      <c r="AA14" s="58">
        <f>D14+14000</f>
        <v>8000024080</v>
      </c>
      <c r="AB14" s="75"/>
      <c r="AC14" s="58">
        <f>D14+15000</f>
        <v>8000025080</v>
      </c>
      <c r="AD14" s="75"/>
      <c r="AE14" s="58">
        <f>D14+19000</f>
        <v>8000029080</v>
      </c>
      <c r="AF14" s="75"/>
    </row>
    <row r="15" spans="1:32" s="8" customFormat="1" ht="14.1" customHeight="1">
      <c r="A15" s="281" t="s">
        <v>353</v>
      </c>
      <c r="B15" s="129"/>
      <c r="C15" s="202"/>
      <c r="D15" s="57"/>
      <c r="E15" s="72"/>
      <c r="F15" s="57"/>
      <c r="G15" s="72"/>
      <c r="H15" s="57"/>
      <c r="I15" s="72"/>
      <c r="J15" s="57"/>
      <c r="K15" s="72"/>
      <c r="L15" s="57"/>
      <c r="M15" s="72"/>
      <c r="N15" s="57"/>
      <c r="O15" s="72"/>
      <c r="P15" s="57"/>
      <c r="Q15" s="73"/>
      <c r="R15" s="39"/>
      <c r="S15" s="57"/>
      <c r="T15" s="72"/>
      <c r="U15" s="57"/>
      <c r="V15" s="72"/>
      <c r="W15" s="57"/>
      <c r="X15" s="72"/>
      <c r="Y15" s="57"/>
      <c r="Z15" s="72"/>
      <c r="AA15" s="57"/>
      <c r="AB15" s="72"/>
      <c r="AC15" s="57"/>
      <c r="AD15" s="72"/>
      <c r="AE15" s="57"/>
      <c r="AF15" s="73"/>
    </row>
    <row r="16" spans="1:32" s="8" customFormat="1" ht="14.1" customHeight="1">
      <c r="A16" s="160" t="s">
        <v>354</v>
      </c>
      <c r="B16" s="128"/>
      <c r="C16" s="204">
        <v>4.0000000000000001E-3</v>
      </c>
      <c r="D16" s="118">
        <v>8000010090</v>
      </c>
      <c r="E16" s="63"/>
      <c r="F16" s="58">
        <f t="shared" ref="F16:F19" si="13">D16+1000</f>
        <v>8000011090</v>
      </c>
      <c r="G16" s="63"/>
      <c r="H16" s="58">
        <f t="shared" ref="H16:H19" si="14">D16+2000</f>
        <v>8000012090</v>
      </c>
      <c r="I16" s="63"/>
      <c r="J16" s="58">
        <f t="shared" ref="J16:J19" si="15">D16+3000</f>
        <v>8000013090</v>
      </c>
      <c r="K16" s="63"/>
      <c r="L16" s="58">
        <f t="shared" ref="L16:L19" si="16">D16+4000</f>
        <v>8000014090</v>
      </c>
      <c r="M16" s="63"/>
      <c r="N16" s="58">
        <f t="shared" ref="N16:N19" si="17">D16+5000</f>
        <v>8000015090</v>
      </c>
      <c r="O16" s="63"/>
      <c r="P16" s="58">
        <f t="shared" ref="P16:P19" si="18">D16+9000</f>
        <v>8000019090</v>
      </c>
      <c r="Q16" s="63"/>
      <c r="R16" s="39"/>
      <c r="S16" s="58">
        <f t="shared" ref="S16:S19" si="19">D16+10000</f>
        <v>8000020090</v>
      </c>
      <c r="T16" s="76"/>
      <c r="U16" s="58">
        <f t="shared" ref="U16:U19" si="20">D16+11000</f>
        <v>8000021090</v>
      </c>
      <c r="V16" s="76"/>
      <c r="W16" s="58">
        <f t="shared" ref="W16:W19" si="21">D16+12000</f>
        <v>8000022090</v>
      </c>
      <c r="X16" s="76"/>
      <c r="Y16" s="58">
        <f t="shared" ref="Y16:Y19" si="22">D16+13000</f>
        <v>8000023090</v>
      </c>
      <c r="Z16" s="76"/>
      <c r="AA16" s="58">
        <f t="shared" ref="AA16:AA19" si="23">D16+14000</f>
        <v>8000024090</v>
      </c>
      <c r="AB16" s="76"/>
      <c r="AC16" s="58">
        <f t="shared" ref="AC16:AC19" si="24">D16+15000</f>
        <v>8000025090</v>
      </c>
      <c r="AD16" s="76"/>
      <c r="AE16" s="58">
        <f t="shared" ref="AE16:AE19" si="25">D16+19000</f>
        <v>8000029090</v>
      </c>
      <c r="AF16" s="76"/>
    </row>
    <row r="17" spans="1:32" s="8" customFormat="1" ht="20.399999999999999" customHeight="1">
      <c r="A17" s="126" t="s">
        <v>355</v>
      </c>
      <c r="B17" s="111"/>
      <c r="C17" s="200">
        <v>1.5E-3</v>
      </c>
      <c r="D17" s="118">
        <v>8000010100</v>
      </c>
      <c r="E17" s="63"/>
      <c r="F17" s="58">
        <f t="shared" si="13"/>
        <v>8000011100</v>
      </c>
      <c r="G17" s="63"/>
      <c r="H17" s="58">
        <f t="shared" si="14"/>
        <v>8000012100</v>
      </c>
      <c r="I17" s="63"/>
      <c r="J17" s="58">
        <f t="shared" si="15"/>
        <v>8000013100</v>
      </c>
      <c r="K17" s="63"/>
      <c r="L17" s="58">
        <f t="shared" si="16"/>
        <v>8000014100</v>
      </c>
      <c r="M17" s="63"/>
      <c r="N17" s="58">
        <f t="shared" si="17"/>
        <v>8000015100</v>
      </c>
      <c r="O17" s="63"/>
      <c r="P17" s="58">
        <f t="shared" si="18"/>
        <v>8000019100</v>
      </c>
      <c r="Q17" s="63"/>
      <c r="R17" s="39"/>
      <c r="S17" s="58">
        <f t="shared" si="19"/>
        <v>8000020100</v>
      </c>
      <c r="T17" s="62"/>
      <c r="U17" s="58">
        <f t="shared" si="20"/>
        <v>8000021100</v>
      </c>
      <c r="V17" s="62"/>
      <c r="W17" s="58">
        <f t="shared" si="21"/>
        <v>8000022100</v>
      </c>
      <c r="X17" s="62"/>
      <c r="Y17" s="58">
        <f t="shared" si="22"/>
        <v>8000023100</v>
      </c>
      <c r="Z17" s="62"/>
      <c r="AA17" s="58">
        <f t="shared" si="23"/>
        <v>8000024100</v>
      </c>
      <c r="AB17" s="62"/>
      <c r="AC17" s="58">
        <f t="shared" si="24"/>
        <v>8000025100</v>
      </c>
      <c r="AD17" s="62"/>
      <c r="AE17" s="58">
        <f t="shared" si="25"/>
        <v>8000029100</v>
      </c>
      <c r="AF17" s="62"/>
    </row>
    <row r="18" spans="1:32" s="8" customFormat="1" ht="14.1" customHeight="1">
      <c r="A18" s="160" t="s">
        <v>356</v>
      </c>
      <c r="B18" s="115"/>
      <c r="C18" s="200">
        <v>1E-3</v>
      </c>
      <c r="D18" s="118">
        <v>8000010110</v>
      </c>
      <c r="E18" s="63"/>
      <c r="F18" s="58">
        <f t="shared" si="13"/>
        <v>8000011110</v>
      </c>
      <c r="G18" s="63"/>
      <c r="H18" s="58">
        <f t="shared" si="14"/>
        <v>8000012110</v>
      </c>
      <c r="I18" s="63"/>
      <c r="J18" s="58">
        <f t="shared" si="15"/>
        <v>8000013110</v>
      </c>
      <c r="K18" s="63"/>
      <c r="L18" s="58">
        <f t="shared" si="16"/>
        <v>8000014110</v>
      </c>
      <c r="M18" s="63"/>
      <c r="N18" s="58">
        <f t="shared" si="17"/>
        <v>8000015110</v>
      </c>
      <c r="O18" s="63"/>
      <c r="P18" s="58">
        <f t="shared" si="18"/>
        <v>8000019110</v>
      </c>
      <c r="Q18" s="63"/>
      <c r="R18" s="39"/>
      <c r="S18" s="58">
        <f t="shared" si="19"/>
        <v>8000020110</v>
      </c>
      <c r="T18" s="62"/>
      <c r="U18" s="58">
        <f t="shared" si="20"/>
        <v>8000021110</v>
      </c>
      <c r="V18" s="62"/>
      <c r="W18" s="58">
        <f t="shared" si="21"/>
        <v>8000022110</v>
      </c>
      <c r="X18" s="62"/>
      <c r="Y18" s="58">
        <f t="shared" si="22"/>
        <v>8000023110</v>
      </c>
      <c r="Z18" s="62"/>
      <c r="AA18" s="58">
        <f t="shared" si="23"/>
        <v>8000024110</v>
      </c>
      <c r="AB18" s="62"/>
      <c r="AC18" s="58">
        <f t="shared" si="24"/>
        <v>8000025110</v>
      </c>
      <c r="AD18" s="62"/>
      <c r="AE18" s="58">
        <f t="shared" si="25"/>
        <v>8000029110</v>
      </c>
      <c r="AF18" s="62"/>
    </row>
    <row r="19" spans="1:32" s="8" customFormat="1" ht="33.6" customHeight="1">
      <c r="A19" s="126" t="s">
        <v>357</v>
      </c>
      <c r="B19" s="113"/>
      <c r="C19" s="200">
        <v>1E-3</v>
      </c>
      <c r="D19" s="118">
        <v>8000010120</v>
      </c>
      <c r="E19" s="63"/>
      <c r="F19" s="58">
        <f t="shared" si="13"/>
        <v>8000011120</v>
      </c>
      <c r="G19" s="63"/>
      <c r="H19" s="58">
        <f t="shared" si="14"/>
        <v>8000012120</v>
      </c>
      <c r="I19" s="63"/>
      <c r="J19" s="58">
        <f t="shared" si="15"/>
        <v>8000013120</v>
      </c>
      <c r="K19" s="63"/>
      <c r="L19" s="58">
        <f t="shared" si="16"/>
        <v>8000014120</v>
      </c>
      <c r="M19" s="63"/>
      <c r="N19" s="58">
        <f t="shared" si="17"/>
        <v>8000015120</v>
      </c>
      <c r="O19" s="63"/>
      <c r="P19" s="58">
        <f t="shared" si="18"/>
        <v>8000019120</v>
      </c>
      <c r="Q19" s="63"/>
      <c r="R19" s="39"/>
      <c r="S19" s="58">
        <f t="shared" si="19"/>
        <v>8000020120</v>
      </c>
      <c r="T19" s="62"/>
      <c r="U19" s="58">
        <f t="shared" si="20"/>
        <v>8000021120</v>
      </c>
      <c r="V19" s="62"/>
      <c r="W19" s="58">
        <f t="shared" si="21"/>
        <v>8000022120</v>
      </c>
      <c r="X19" s="62"/>
      <c r="Y19" s="58">
        <f t="shared" si="22"/>
        <v>8000023120</v>
      </c>
      <c r="Z19" s="62"/>
      <c r="AA19" s="58">
        <f t="shared" si="23"/>
        <v>8000024120</v>
      </c>
      <c r="AB19" s="62"/>
      <c r="AC19" s="58">
        <f t="shared" si="24"/>
        <v>8000025120</v>
      </c>
      <c r="AD19" s="62"/>
      <c r="AE19" s="58">
        <f t="shared" si="25"/>
        <v>8000029120</v>
      </c>
      <c r="AF19" s="62"/>
    </row>
    <row r="20" spans="1:32" s="8" customFormat="1" ht="14.1" customHeight="1">
      <c r="A20" s="109" t="s">
        <v>358</v>
      </c>
      <c r="B20" s="115" t="s">
        <v>57</v>
      </c>
      <c r="C20" s="212"/>
      <c r="D20" s="118">
        <v>8000010010</v>
      </c>
      <c r="E20" s="63"/>
      <c r="F20" s="58">
        <f>D20+1000</f>
        <v>8000011010</v>
      </c>
      <c r="G20" s="63"/>
      <c r="H20" s="58">
        <f>D20+2000</f>
        <v>8000012010</v>
      </c>
      <c r="I20" s="63"/>
      <c r="J20" s="58">
        <f>D20+3000</f>
        <v>8000013010</v>
      </c>
      <c r="K20" s="63"/>
      <c r="L20" s="58">
        <f>D20+4000</f>
        <v>8000014010</v>
      </c>
      <c r="M20" s="63"/>
      <c r="N20" s="58">
        <f>D20+5000</f>
        <v>8000015010</v>
      </c>
      <c r="O20" s="63"/>
      <c r="P20" s="58">
        <f>D20+9000</f>
        <v>8000019010</v>
      </c>
      <c r="Q20" s="63"/>
    </row>
    <row r="21" spans="1:32" s="8" customFormat="1" ht="14.1" customHeight="1">
      <c r="A21" s="346"/>
      <c r="B21" s="16"/>
      <c r="C21" s="16"/>
      <c r="D21" s="61"/>
      <c r="E21" s="77"/>
      <c r="F21" s="61"/>
      <c r="G21" s="77"/>
      <c r="H21" s="61"/>
      <c r="I21" s="77"/>
      <c r="J21" s="61"/>
      <c r="K21" s="77"/>
      <c r="L21" s="61"/>
      <c r="M21" s="77"/>
      <c r="N21" s="61"/>
      <c r="O21" s="77"/>
      <c r="P21" s="61"/>
      <c r="Q21" s="77"/>
    </row>
    <row r="22" spans="1:32" s="8" customFormat="1" ht="14.1" customHeight="1">
      <c r="A22" s="345" t="s">
        <v>346</v>
      </c>
      <c r="B22" s="207"/>
      <c r="C22" s="199"/>
      <c r="D22" s="57"/>
      <c r="E22" s="72"/>
      <c r="F22" s="57"/>
      <c r="G22" s="72"/>
      <c r="H22" s="57"/>
      <c r="I22" s="72"/>
      <c r="J22" s="57"/>
      <c r="K22" s="72"/>
      <c r="L22" s="57"/>
      <c r="M22" s="72"/>
      <c r="N22" s="57"/>
      <c r="O22" s="72"/>
      <c r="P22" s="57"/>
      <c r="Q22" s="73"/>
      <c r="S22" s="23"/>
      <c r="T22" s="23" t="s">
        <v>359</v>
      </c>
      <c r="U22" s="23"/>
      <c r="W22" s="23"/>
      <c r="Y22" s="23"/>
      <c r="AA22" s="23"/>
      <c r="AC22" s="23"/>
      <c r="AE22" s="23"/>
    </row>
    <row r="23" spans="1:32" s="8" customFormat="1" ht="14.1" customHeight="1">
      <c r="A23" s="160" t="s">
        <v>348</v>
      </c>
      <c r="B23" s="115"/>
      <c r="C23" s="204">
        <v>2.5000000000000001E-2</v>
      </c>
      <c r="D23" s="118">
        <v>8000010130</v>
      </c>
      <c r="E23" s="63"/>
      <c r="F23" s="58">
        <f t="shared" ref="F23:F25" si="26">D23+1000</f>
        <v>8000011130</v>
      </c>
      <c r="G23" s="63"/>
      <c r="H23" s="58">
        <f t="shared" ref="H23:H25" si="27">D23+2000</f>
        <v>8000012130</v>
      </c>
      <c r="I23" s="63"/>
      <c r="J23" s="58">
        <f t="shared" ref="J23:J25" si="28">D23+3000</f>
        <v>8000013130</v>
      </c>
      <c r="K23" s="63"/>
      <c r="L23" s="58">
        <f t="shared" ref="L23:L25" si="29">D23+4000</f>
        <v>8000014130</v>
      </c>
      <c r="M23" s="63"/>
      <c r="N23" s="58">
        <f t="shared" ref="N23:N25" si="30">D23+5000</f>
        <v>8000015130</v>
      </c>
      <c r="O23" s="63"/>
      <c r="P23" s="58">
        <f t="shared" ref="P23:P25" si="31">D23+9000</f>
        <v>8000019130</v>
      </c>
      <c r="Q23" s="63"/>
      <c r="S23" s="58">
        <f t="shared" ref="S23:S25" si="32">D23+10000</f>
        <v>8000020130</v>
      </c>
      <c r="T23" s="62"/>
      <c r="U23" s="58">
        <f t="shared" ref="U23:U25" si="33">D23+11000</f>
        <v>8000021130</v>
      </c>
      <c r="V23" s="62"/>
      <c r="W23" s="58">
        <f t="shared" ref="W23:W25" si="34">D23+12000</f>
        <v>8000022130</v>
      </c>
      <c r="X23" s="62"/>
      <c r="Y23" s="58">
        <f t="shared" ref="Y23:Y25" si="35">D23+13000</f>
        <v>8000023130</v>
      </c>
      <c r="Z23" s="62"/>
      <c r="AA23" s="58">
        <f t="shared" ref="AA23:AA25" si="36">D23+14000</f>
        <v>8000024130</v>
      </c>
      <c r="AB23" s="62"/>
      <c r="AC23" s="58">
        <f t="shared" ref="AC23:AC25" si="37">D23+15000</f>
        <v>8000025130</v>
      </c>
      <c r="AD23" s="62"/>
      <c r="AE23" s="58">
        <f t="shared" ref="AE23:AE25" si="38">D23+19000</f>
        <v>8000029130</v>
      </c>
      <c r="AF23" s="62"/>
    </row>
    <row r="24" spans="1:32" s="8" customFormat="1" ht="14.1" customHeight="1">
      <c r="A24" s="160" t="s">
        <v>349</v>
      </c>
      <c r="B24" s="115"/>
      <c r="C24" s="200">
        <v>2.5000000000000001E-2</v>
      </c>
      <c r="D24" s="118">
        <v>8000010140</v>
      </c>
      <c r="E24" s="63"/>
      <c r="F24" s="58">
        <f t="shared" si="26"/>
        <v>8000011140</v>
      </c>
      <c r="G24" s="63"/>
      <c r="H24" s="58">
        <f t="shared" si="27"/>
        <v>8000012140</v>
      </c>
      <c r="I24" s="63"/>
      <c r="J24" s="58">
        <f t="shared" si="28"/>
        <v>8000013140</v>
      </c>
      <c r="K24" s="63"/>
      <c r="L24" s="58">
        <f t="shared" si="29"/>
        <v>8000014140</v>
      </c>
      <c r="M24" s="63"/>
      <c r="N24" s="58">
        <f t="shared" si="30"/>
        <v>8000015140</v>
      </c>
      <c r="O24" s="63"/>
      <c r="P24" s="58">
        <f t="shared" si="31"/>
        <v>8000019140</v>
      </c>
      <c r="Q24" s="63"/>
      <c r="S24" s="58">
        <f t="shared" si="32"/>
        <v>8000020140</v>
      </c>
      <c r="T24" s="62"/>
      <c r="U24" s="58">
        <f t="shared" si="33"/>
        <v>8000021140</v>
      </c>
      <c r="V24" s="62"/>
      <c r="W24" s="58">
        <f t="shared" si="34"/>
        <v>8000022140</v>
      </c>
      <c r="X24" s="62"/>
      <c r="Y24" s="58">
        <f t="shared" si="35"/>
        <v>8000023140</v>
      </c>
      <c r="Z24" s="62"/>
      <c r="AA24" s="58">
        <f t="shared" si="36"/>
        <v>8000024140</v>
      </c>
      <c r="AB24" s="62"/>
      <c r="AC24" s="58">
        <f t="shared" si="37"/>
        <v>8000025140</v>
      </c>
      <c r="AD24" s="62"/>
      <c r="AE24" s="58">
        <f t="shared" si="38"/>
        <v>8000029140</v>
      </c>
      <c r="AF24" s="62"/>
    </row>
    <row r="25" spans="1:32" s="8" customFormat="1" ht="14.1" customHeight="1">
      <c r="A25" s="160" t="s">
        <v>350</v>
      </c>
      <c r="B25" s="115"/>
      <c r="C25" s="201">
        <v>2.5000000000000001E-2</v>
      </c>
      <c r="D25" s="118">
        <v>8000010150</v>
      </c>
      <c r="E25" s="63"/>
      <c r="F25" s="58">
        <f t="shared" si="26"/>
        <v>8000011150</v>
      </c>
      <c r="G25" s="63"/>
      <c r="H25" s="58">
        <f t="shared" si="27"/>
        <v>8000012150</v>
      </c>
      <c r="I25" s="63"/>
      <c r="J25" s="58">
        <f t="shared" si="28"/>
        <v>8000013150</v>
      </c>
      <c r="K25" s="63"/>
      <c r="L25" s="58">
        <f t="shared" si="29"/>
        <v>8000014150</v>
      </c>
      <c r="M25" s="63"/>
      <c r="N25" s="58">
        <f t="shared" si="30"/>
        <v>8000015150</v>
      </c>
      <c r="O25" s="63"/>
      <c r="P25" s="58">
        <f t="shared" si="31"/>
        <v>8000019150</v>
      </c>
      <c r="Q25" s="63"/>
      <c r="S25" s="58">
        <f t="shared" si="32"/>
        <v>8000020150</v>
      </c>
      <c r="T25" s="67"/>
      <c r="U25" s="58">
        <f t="shared" si="33"/>
        <v>8000021150</v>
      </c>
      <c r="V25" s="67"/>
      <c r="W25" s="58">
        <f t="shared" si="34"/>
        <v>8000022150</v>
      </c>
      <c r="X25" s="67"/>
      <c r="Y25" s="58">
        <f t="shared" si="35"/>
        <v>8000023150</v>
      </c>
      <c r="Z25" s="67"/>
      <c r="AA25" s="58">
        <f t="shared" si="36"/>
        <v>8000024150</v>
      </c>
      <c r="AB25" s="67"/>
      <c r="AC25" s="58">
        <f t="shared" si="37"/>
        <v>8000025150</v>
      </c>
      <c r="AD25" s="67"/>
      <c r="AE25" s="58">
        <f t="shared" si="38"/>
        <v>8000029150</v>
      </c>
      <c r="AF25" s="67"/>
    </row>
    <row r="26" spans="1:32" s="8" customFormat="1" ht="14.1" customHeight="1">
      <c r="A26" s="281" t="s">
        <v>351</v>
      </c>
      <c r="B26" s="208"/>
      <c r="C26" s="202"/>
      <c r="D26" s="57"/>
      <c r="E26" s="72"/>
      <c r="F26" s="57"/>
      <c r="G26" s="72"/>
      <c r="H26" s="57"/>
      <c r="I26" s="72"/>
      <c r="J26" s="57"/>
      <c r="K26" s="72"/>
      <c r="L26" s="57"/>
      <c r="M26" s="72"/>
      <c r="N26" s="57"/>
      <c r="O26" s="72"/>
      <c r="P26" s="57"/>
      <c r="Q26" s="73"/>
      <c r="S26" s="57"/>
      <c r="T26" s="72"/>
      <c r="U26" s="57"/>
      <c r="V26" s="72"/>
      <c r="W26" s="57"/>
      <c r="X26" s="72"/>
      <c r="Y26" s="57"/>
      <c r="Z26" s="72"/>
      <c r="AA26" s="57"/>
      <c r="AB26" s="72"/>
      <c r="AC26" s="57"/>
      <c r="AD26" s="72"/>
      <c r="AE26" s="57"/>
      <c r="AF26" s="73"/>
    </row>
    <row r="27" spans="1:32" s="8" customFormat="1" ht="14.1" customHeight="1">
      <c r="A27" s="160" t="s">
        <v>360</v>
      </c>
      <c r="B27" s="115"/>
      <c r="C27" s="203">
        <v>1.7500000000000002E-2</v>
      </c>
      <c r="D27" s="118">
        <v>8000010160</v>
      </c>
      <c r="E27" s="63"/>
      <c r="F27" s="58">
        <f>D27+1000</f>
        <v>8000011160</v>
      </c>
      <c r="G27" s="63"/>
      <c r="H27" s="58">
        <f>D27+2000</f>
        <v>8000012160</v>
      </c>
      <c r="I27" s="63"/>
      <c r="J27" s="58">
        <f>D27+3000</f>
        <v>8000013160</v>
      </c>
      <c r="K27" s="63"/>
      <c r="L27" s="58">
        <f>D27+4000</f>
        <v>8000014160</v>
      </c>
      <c r="M27" s="63"/>
      <c r="N27" s="58">
        <f>D27+5000</f>
        <v>8000015160</v>
      </c>
      <c r="O27" s="63"/>
      <c r="P27" s="58">
        <f>D27+9000</f>
        <v>8000019160</v>
      </c>
      <c r="Q27" s="63"/>
      <c r="S27" s="58">
        <f>D27+10000</f>
        <v>8000020160</v>
      </c>
      <c r="T27" s="75"/>
      <c r="U27" s="58">
        <f>D27+11000</f>
        <v>8000021160</v>
      </c>
      <c r="V27" s="75"/>
      <c r="W27" s="58">
        <f>D27+12000</f>
        <v>8000022160</v>
      </c>
      <c r="X27" s="75"/>
      <c r="Y27" s="58">
        <f>D27+13000</f>
        <v>8000023160</v>
      </c>
      <c r="Z27" s="75"/>
      <c r="AA27" s="58">
        <f>D27+14000</f>
        <v>8000024160</v>
      </c>
      <c r="AB27" s="75"/>
      <c r="AC27" s="58">
        <f>D27+15000</f>
        <v>8000025160</v>
      </c>
      <c r="AD27" s="75"/>
      <c r="AE27" s="58">
        <f>D27+19000</f>
        <v>8000029160</v>
      </c>
      <c r="AF27" s="75"/>
    </row>
    <row r="28" spans="1:32" s="8" customFormat="1" ht="14.1" customHeight="1">
      <c r="A28" s="281" t="s">
        <v>353</v>
      </c>
      <c r="B28" s="208"/>
      <c r="C28" s="202"/>
      <c r="D28" s="57"/>
      <c r="E28" s="72"/>
      <c r="F28" s="57"/>
      <c r="G28" s="72"/>
      <c r="H28" s="57"/>
      <c r="I28" s="72"/>
      <c r="J28" s="57"/>
      <c r="K28" s="72"/>
      <c r="L28" s="57"/>
      <c r="M28" s="72"/>
      <c r="N28" s="57"/>
      <c r="O28" s="72"/>
      <c r="P28" s="57"/>
      <c r="Q28" s="73"/>
      <c r="S28" s="57"/>
      <c r="T28" s="72"/>
      <c r="U28" s="57"/>
      <c r="V28" s="72"/>
      <c r="W28" s="57"/>
      <c r="X28" s="72"/>
      <c r="Y28" s="57"/>
      <c r="Z28" s="72"/>
      <c r="AA28" s="57"/>
      <c r="AB28" s="72"/>
      <c r="AC28" s="57"/>
      <c r="AD28" s="72"/>
      <c r="AE28" s="57"/>
      <c r="AF28" s="73"/>
    </row>
    <row r="29" spans="1:32" s="8" customFormat="1" ht="14.1" customHeight="1">
      <c r="A29" s="160" t="s">
        <v>354</v>
      </c>
      <c r="B29" s="115"/>
      <c r="C29" s="204">
        <v>4.0000000000000001E-3</v>
      </c>
      <c r="D29" s="118">
        <v>8000010170</v>
      </c>
      <c r="E29" s="63"/>
      <c r="F29" s="58">
        <f t="shared" ref="F29:F32" si="39">D29+1000</f>
        <v>8000011170</v>
      </c>
      <c r="G29" s="63"/>
      <c r="H29" s="58">
        <f t="shared" ref="H29:H32" si="40">D29+2000</f>
        <v>8000012170</v>
      </c>
      <c r="I29" s="63"/>
      <c r="J29" s="58">
        <f t="shared" ref="J29:J32" si="41">D29+3000</f>
        <v>8000013170</v>
      </c>
      <c r="K29" s="63"/>
      <c r="L29" s="58">
        <f t="shared" ref="L29:L32" si="42">D29+4000</f>
        <v>8000014170</v>
      </c>
      <c r="M29" s="63"/>
      <c r="N29" s="58">
        <f t="shared" ref="N29:N32" si="43">D29+5000</f>
        <v>8000015170</v>
      </c>
      <c r="O29" s="63"/>
      <c r="P29" s="58">
        <f t="shared" ref="P29:P32" si="44">D29+9000</f>
        <v>8000019170</v>
      </c>
      <c r="Q29" s="63"/>
      <c r="S29" s="58">
        <f t="shared" ref="S29:S32" si="45">D29+10000</f>
        <v>8000020170</v>
      </c>
      <c r="T29" s="76"/>
      <c r="U29" s="58">
        <f t="shared" ref="U29:U32" si="46">D29+11000</f>
        <v>8000021170</v>
      </c>
      <c r="V29" s="76"/>
      <c r="W29" s="58">
        <f t="shared" ref="W29:W32" si="47">D29+12000</f>
        <v>8000022170</v>
      </c>
      <c r="X29" s="76"/>
      <c r="Y29" s="58">
        <f t="shared" ref="Y29:Y32" si="48">D29+13000</f>
        <v>8000023170</v>
      </c>
      <c r="Z29" s="76"/>
      <c r="AA29" s="58">
        <f t="shared" ref="AA29:AA32" si="49">D29+14000</f>
        <v>8000024170</v>
      </c>
      <c r="AB29" s="76"/>
      <c r="AC29" s="58">
        <f t="shared" ref="AC29:AC32" si="50">D29+15000</f>
        <v>8000025170</v>
      </c>
      <c r="AD29" s="76"/>
      <c r="AE29" s="58">
        <f t="shared" ref="AE29:AE32" si="51">D29+19000</f>
        <v>8000029170</v>
      </c>
      <c r="AF29" s="76"/>
    </row>
    <row r="30" spans="1:32" s="8" customFormat="1" ht="23.4" customHeight="1">
      <c r="A30" s="126" t="s">
        <v>355</v>
      </c>
      <c r="B30" s="113"/>
      <c r="C30" s="200">
        <v>1.5E-3</v>
      </c>
      <c r="D30" s="118">
        <v>8000010180</v>
      </c>
      <c r="E30" s="63"/>
      <c r="F30" s="58">
        <f t="shared" si="39"/>
        <v>8000011180</v>
      </c>
      <c r="G30" s="63"/>
      <c r="H30" s="58">
        <f t="shared" si="40"/>
        <v>8000012180</v>
      </c>
      <c r="I30" s="63"/>
      <c r="J30" s="58">
        <f t="shared" si="41"/>
        <v>8000013180</v>
      </c>
      <c r="K30" s="63"/>
      <c r="L30" s="58">
        <f t="shared" si="42"/>
        <v>8000014180</v>
      </c>
      <c r="M30" s="63"/>
      <c r="N30" s="58">
        <f t="shared" si="43"/>
        <v>8000015180</v>
      </c>
      <c r="O30" s="63"/>
      <c r="P30" s="58">
        <f t="shared" si="44"/>
        <v>8000019180</v>
      </c>
      <c r="Q30" s="63"/>
      <c r="S30" s="58">
        <f t="shared" si="45"/>
        <v>8000020180</v>
      </c>
      <c r="T30" s="62"/>
      <c r="U30" s="58">
        <f t="shared" si="46"/>
        <v>8000021180</v>
      </c>
      <c r="V30" s="62"/>
      <c r="W30" s="58">
        <f t="shared" si="47"/>
        <v>8000022180</v>
      </c>
      <c r="X30" s="62"/>
      <c r="Y30" s="58">
        <f t="shared" si="48"/>
        <v>8000023180</v>
      </c>
      <c r="Z30" s="62"/>
      <c r="AA30" s="58">
        <f t="shared" si="49"/>
        <v>8000024180</v>
      </c>
      <c r="AB30" s="62"/>
      <c r="AC30" s="58">
        <f t="shared" si="50"/>
        <v>8000025180</v>
      </c>
      <c r="AD30" s="62"/>
      <c r="AE30" s="58">
        <f t="shared" si="51"/>
        <v>8000029180</v>
      </c>
      <c r="AF30" s="62"/>
    </row>
    <row r="31" spans="1:32" s="8" customFormat="1" ht="14.1" customHeight="1">
      <c r="A31" s="160" t="s">
        <v>356</v>
      </c>
      <c r="B31" s="115"/>
      <c r="C31" s="200">
        <v>1E-3</v>
      </c>
      <c r="D31" s="118">
        <v>8000010190</v>
      </c>
      <c r="E31" s="63"/>
      <c r="F31" s="58">
        <f t="shared" si="39"/>
        <v>8000011190</v>
      </c>
      <c r="G31" s="63"/>
      <c r="H31" s="58">
        <f t="shared" si="40"/>
        <v>8000012190</v>
      </c>
      <c r="I31" s="63"/>
      <c r="J31" s="58">
        <f t="shared" si="41"/>
        <v>8000013190</v>
      </c>
      <c r="K31" s="63"/>
      <c r="L31" s="58">
        <f t="shared" si="42"/>
        <v>8000014190</v>
      </c>
      <c r="M31" s="63"/>
      <c r="N31" s="58">
        <f t="shared" si="43"/>
        <v>8000015190</v>
      </c>
      <c r="O31" s="63"/>
      <c r="P31" s="58">
        <f t="shared" si="44"/>
        <v>8000019190</v>
      </c>
      <c r="Q31" s="63"/>
      <c r="S31" s="58">
        <f t="shared" si="45"/>
        <v>8000020190</v>
      </c>
      <c r="T31" s="62"/>
      <c r="U31" s="58">
        <f t="shared" si="46"/>
        <v>8000021190</v>
      </c>
      <c r="V31" s="62"/>
      <c r="W31" s="58">
        <f t="shared" si="47"/>
        <v>8000022190</v>
      </c>
      <c r="X31" s="62"/>
      <c r="Y31" s="58">
        <f t="shared" si="48"/>
        <v>8000023190</v>
      </c>
      <c r="Z31" s="62"/>
      <c r="AA31" s="58">
        <f t="shared" si="49"/>
        <v>8000024190</v>
      </c>
      <c r="AB31" s="62"/>
      <c r="AC31" s="58">
        <f t="shared" si="50"/>
        <v>8000025190</v>
      </c>
      <c r="AD31" s="62"/>
      <c r="AE31" s="58">
        <f t="shared" si="51"/>
        <v>8000029190</v>
      </c>
      <c r="AF31" s="62"/>
    </row>
    <row r="32" spans="1:32" s="8" customFormat="1" ht="32.4" customHeight="1">
      <c r="A32" s="126" t="s">
        <v>357</v>
      </c>
      <c r="B32" s="113"/>
      <c r="C32" s="201">
        <v>1E-3</v>
      </c>
      <c r="D32" s="118">
        <v>8000010200</v>
      </c>
      <c r="E32" s="63"/>
      <c r="F32" s="58">
        <f t="shared" si="39"/>
        <v>8000011200</v>
      </c>
      <c r="G32" s="63"/>
      <c r="H32" s="58">
        <f t="shared" si="40"/>
        <v>8000012200</v>
      </c>
      <c r="I32" s="63"/>
      <c r="J32" s="58">
        <f t="shared" si="41"/>
        <v>8000013200</v>
      </c>
      <c r="K32" s="63"/>
      <c r="L32" s="58">
        <f t="shared" si="42"/>
        <v>8000014200</v>
      </c>
      <c r="M32" s="63"/>
      <c r="N32" s="58">
        <f t="shared" si="43"/>
        <v>8000015200</v>
      </c>
      <c r="O32" s="63"/>
      <c r="P32" s="58">
        <f t="shared" si="44"/>
        <v>8000019200</v>
      </c>
      <c r="Q32" s="63"/>
      <c r="S32" s="58">
        <f t="shared" si="45"/>
        <v>8000020200</v>
      </c>
      <c r="T32" s="62"/>
      <c r="U32" s="58">
        <f t="shared" si="46"/>
        <v>8000021200</v>
      </c>
      <c r="V32" s="62"/>
      <c r="W32" s="58">
        <f t="shared" si="47"/>
        <v>8000022200</v>
      </c>
      <c r="X32" s="62"/>
      <c r="Y32" s="58">
        <f t="shared" si="48"/>
        <v>8000023200</v>
      </c>
      <c r="Z32" s="62"/>
      <c r="AA32" s="58">
        <f t="shared" si="49"/>
        <v>8000024200</v>
      </c>
      <c r="AB32" s="62"/>
      <c r="AC32" s="58">
        <f t="shared" si="50"/>
        <v>8000025200</v>
      </c>
      <c r="AD32" s="62"/>
      <c r="AE32" s="58">
        <f t="shared" si="51"/>
        <v>8000029200</v>
      </c>
      <c r="AF32" s="62"/>
    </row>
    <row r="33" spans="1:32" s="8" customFormat="1" ht="14.1" customHeight="1">
      <c r="A33" s="109" t="s">
        <v>361</v>
      </c>
      <c r="B33" s="115" t="s">
        <v>59</v>
      </c>
      <c r="C33" s="212"/>
      <c r="D33" s="118">
        <v>8000010020</v>
      </c>
      <c r="E33" s="63"/>
      <c r="F33" s="58">
        <f>D33+1000</f>
        <v>8000011020</v>
      </c>
      <c r="G33" s="63"/>
      <c r="H33" s="58">
        <f>D33+2000</f>
        <v>8000012020</v>
      </c>
      <c r="I33" s="63"/>
      <c r="J33" s="58">
        <f>D33+3000</f>
        <v>8000013020</v>
      </c>
      <c r="K33" s="63"/>
      <c r="L33" s="58">
        <f>D33+4000</f>
        <v>8000014020</v>
      </c>
      <c r="M33" s="63"/>
      <c r="N33" s="58">
        <f>D33+5000</f>
        <v>8000015020</v>
      </c>
      <c r="O33" s="63"/>
      <c r="P33" s="58">
        <f>D33+9000</f>
        <v>8000019020</v>
      </c>
      <c r="Q33" s="63"/>
    </row>
    <row r="34" spans="1:32" s="8" customFormat="1" ht="14.1" customHeight="1">
      <c r="A34" s="123"/>
      <c r="B34" s="16"/>
      <c r="C34" s="16"/>
      <c r="D34" s="70"/>
      <c r="E34" s="77"/>
      <c r="F34" s="70"/>
      <c r="G34" s="77"/>
      <c r="H34" s="70"/>
      <c r="I34" s="77"/>
      <c r="J34" s="70"/>
      <c r="K34" s="77"/>
      <c r="L34" s="70"/>
      <c r="M34" s="77"/>
      <c r="N34" s="70"/>
      <c r="O34" s="77"/>
      <c r="P34" s="70"/>
      <c r="Q34" s="77"/>
      <c r="S34" s="23"/>
      <c r="T34" s="23" t="s">
        <v>362</v>
      </c>
      <c r="U34" s="23"/>
      <c r="W34" s="23"/>
      <c r="Y34" s="23"/>
      <c r="AA34" s="23"/>
      <c r="AC34" s="23"/>
      <c r="AE34" s="23"/>
    </row>
    <row r="35" spans="1:32" s="8" customFormat="1" ht="14.1" customHeight="1">
      <c r="A35" s="160" t="s">
        <v>363</v>
      </c>
      <c r="B35" s="159"/>
      <c r="C35" s="200">
        <v>2.5000000000000001E-2</v>
      </c>
      <c r="D35" s="118">
        <v>8000010210</v>
      </c>
      <c r="E35" s="63"/>
      <c r="F35" s="58">
        <f t="shared" ref="F35:F37" si="52">D35+1000</f>
        <v>8000011210</v>
      </c>
      <c r="G35" s="63"/>
      <c r="H35" s="58">
        <f t="shared" ref="H35:H37" si="53">D35+2000</f>
        <v>8000012210</v>
      </c>
      <c r="I35" s="63"/>
      <c r="J35" s="58">
        <f t="shared" ref="J35:J37" si="54">D35+3000</f>
        <v>8000013210</v>
      </c>
      <c r="K35" s="63"/>
      <c r="L35" s="58">
        <f t="shared" ref="L35:L37" si="55">D35+4000</f>
        <v>8000014210</v>
      </c>
      <c r="M35" s="63"/>
      <c r="N35" s="58">
        <f t="shared" ref="N35:N37" si="56">D35+5000</f>
        <v>8000015210</v>
      </c>
      <c r="O35" s="63"/>
      <c r="P35" s="58">
        <f t="shared" ref="P35:P37" si="57">D35+9000</f>
        <v>8000019210</v>
      </c>
      <c r="Q35" s="63"/>
      <c r="S35" s="58">
        <f t="shared" ref="S35:S37" si="58">D35+10000</f>
        <v>8000020210</v>
      </c>
      <c r="T35" s="62"/>
      <c r="U35" s="58">
        <f t="shared" ref="U35:U37" si="59">D35+11000</f>
        <v>8000021210</v>
      </c>
      <c r="V35" s="62"/>
      <c r="W35" s="58">
        <f t="shared" ref="W35:W37" si="60">D35+12000</f>
        <v>8000022210</v>
      </c>
      <c r="X35" s="62"/>
      <c r="Y35" s="58">
        <f t="shared" ref="Y35:Y37" si="61">D35+13000</f>
        <v>8000023210</v>
      </c>
      <c r="Z35" s="62"/>
      <c r="AA35" s="58">
        <f t="shared" ref="AA35:AA37" si="62">D35+14000</f>
        <v>8000024210</v>
      </c>
      <c r="AB35" s="62"/>
      <c r="AC35" s="58">
        <f t="shared" ref="AC35:AC37" si="63">D35+15000</f>
        <v>8000025210</v>
      </c>
      <c r="AD35" s="62"/>
      <c r="AE35" s="58">
        <f t="shared" ref="AE35:AE37" si="64">D35+19000</f>
        <v>8000029210</v>
      </c>
      <c r="AF35" s="62"/>
    </row>
    <row r="36" spans="1:32" s="10" customFormat="1" ht="34.35" customHeight="1">
      <c r="A36" s="126" t="s">
        <v>364</v>
      </c>
      <c r="B36" s="146"/>
      <c r="C36" s="205">
        <v>5.7500000000000002E-2</v>
      </c>
      <c r="D36" s="118">
        <v>8000010220</v>
      </c>
      <c r="E36" s="63"/>
      <c r="F36" s="58">
        <f t="shared" si="52"/>
        <v>8000011220</v>
      </c>
      <c r="G36" s="63"/>
      <c r="H36" s="58">
        <f t="shared" si="53"/>
        <v>8000012220</v>
      </c>
      <c r="I36" s="63"/>
      <c r="J36" s="58">
        <f t="shared" si="54"/>
        <v>8000013220</v>
      </c>
      <c r="K36" s="63"/>
      <c r="L36" s="58">
        <f t="shared" si="55"/>
        <v>8000014220</v>
      </c>
      <c r="M36" s="63"/>
      <c r="N36" s="58">
        <f t="shared" si="56"/>
        <v>8000015220</v>
      </c>
      <c r="O36" s="63"/>
      <c r="P36" s="58">
        <f t="shared" si="57"/>
        <v>8000019220</v>
      </c>
      <c r="Q36" s="63"/>
      <c r="S36" s="58">
        <f t="shared" si="58"/>
        <v>8000020220</v>
      </c>
      <c r="T36" s="74"/>
      <c r="U36" s="58">
        <f t="shared" si="59"/>
        <v>8000021220</v>
      </c>
      <c r="V36" s="74"/>
      <c r="W36" s="58">
        <f t="shared" si="60"/>
        <v>8000022220</v>
      </c>
      <c r="X36" s="74"/>
      <c r="Y36" s="58">
        <f t="shared" si="61"/>
        <v>8000023220</v>
      </c>
      <c r="Z36" s="74"/>
      <c r="AA36" s="58">
        <f t="shared" si="62"/>
        <v>8000024220</v>
      </c>
      <c r="AB36" s="74"/>
      <c r="AC36" s="58">
        <f t="shared" si="63"/>
        <v>8000025220</v>
      </c>
      <c r="AD36" s="74"/>
      <c r="AE36" s="58">
        <f t="shared" si="64"/>
        <v>8000029220</v>
      </c>
      <c r="AF36" s="74"/>
    </row>
    <row r="37" spans="1:32" s="10" customFormat="1" ht="23.1" customHeight="1">
      <c r="A37" s="126" t="s">
        <v>365</v>
      </c>
      <c r="B37" s="146"/>
      <c r="C37" s="210">
        <v>4.4999999999999998E-2</v>
      </c>
      <c r="D37" s="118">
        <v>8000010230</v>
      </c>
      <c r="E37" s="63"/>
      <c r="F37" s="58">
        <f t="shared" si="52"/>
        <v>8000011230</v>
      </c>
      <c r="G37" s="63"/>
      <c r="H37" s="58">
        <f t="shared" si="53"/>
        <v>8000012230</v>
      </c>
      <c r="I37" s="63"/>
      <c r="J37" s="58">
        <f t="shared" si="54"/>
        <v>8000013230</v>
      </c>
      <c r="K37" s="63"/>
      <c r="L37" s="58">
        <f t="shared" si="55"/>
        <v>8000014230</v>
      </c>
      <c r="M37" s="63"/>
      <c r="N37" s="58">
        <f t="shared" si="56"/>
        <v>8000015230</v>
      </c>
      <c r="O37" s="63"/>
      <c r="P37" s="58">
        <f t="shared" si="57"/>
        <v>8000019230</v>
      </c>
      <c r="Q37" s="63"/>
      <c r="S37" s="58">
        <f t="shared" si="58"/>
        <v>8000020230</v>
      </c>
      <c r="T37" s="74"/>
      <c r="U37" s="58">
        <f t="shared" si="59"/>
        <v>8000021230</v>
      </c>
      <c r="V37" s="74"/>
      <c r="W37" s="58">
        <f t="shared" si="60"/>
        <v>8000022230</v>
      </c>
      <c r="X37" s="74"/>
      <c r="Y37" s="58">
        <f t="shared" si="61"/>
        <v>8000023230</v>
      </c>
      <c r="Z37" s="74"/>
      <c r="AA37" s="58">
        <f t="shared" si="62"/>
        <v>8000024230</v>
      </c>
      <c r="AB37" s="74"/>
      <c r="AC37" s="58">
        <f t="shared" si="63"/>
        <v>8000025230</v>
      </c>
      <c r="AD37" s="74"/>
      <c r="AE37" s="58">
        <f t="shared" si="64"/>
        <v>8000029230</v>
      </c>
      <c r="AF37" s="74"/>
    </row>
    <row r="38" spans="1:32">
      <c r="A38" s="206" t="s">
        <v>366</v>
      </c>
      <c r="B38" s="115" t="s">
        <v>61</v>
      </c>
      <c r="C38" s="211"/>
      <c r="D38" s="118">
        <v>8000010030</v>
      </c>
      <c r="E38" s="63"/>
      <c r="F38" s="58">
        <f>D38+1000</f>
        <v>8000011030</v>
      </c>
      <c r="G38" s="63"/>
      <c r="H38" s="58">
        <f>D38+2000</f>
        <v>8000012030</v>
      </c>
      <c r="I38" s="63"/>
      <c r="J38" s="58">
        <f>D38+3000</f>
        <v>8000013030</v>
      </c>
      <c r="K38" s="63"/>
      <c r="L38" s="58">
        <f>D38+4000</f>
        <v>8000014030</v>
      </c>
      <c r="M38" s="63"/>
      <c r="N38" s="58">
        <f>D38+5000</f>
        <v>8000015030</v>
      </c>
      <c r="O38" s="63"/>
      <c r="P38" s="58">
        <f>D38+9000</f>
        <v>8000019030</v>
      </c>
      <c r="Q38" s="63"/>
    </row>
    <row r="39" spans="1:32" s="8" customFormat="1" ht="14.1" customHeight="1">
      <c r="A39" s="15"/>
      <c r="B39" s="16"/>
      <c r="C39" s="16"/>
    </row>
    <row r="40" spans="1:32" s="8" customFormat="1" ht="14.1" customHeight="1">
      <c r="A40" s="206" t="s">
        <v>367</v>
      </c>
      <c r="B40" s="115"/>
      <c r="C40" s="212"/>
      <c r="D40" s="118">
        <v>8000010040</v>
      </c>
      <c r="E40" s="63"/>
      <c r="F40" s="58">
        <f>D40+1000</f>
        <v>8000011040</v>
      </c>
      <c r="G40" s="63"/>
      <c r="H40" s="58">
        <f>D40+2000</f>
        <v>8000012040</v>
      </c>
      <c r="I40" s="63"/>
      <c r="J40" s="58">
        <f>D40+3000</f>
        <v>8000013040</v>
      </c>
      <c r="K40" s="63"/>
      <c r="L40" s="58">
        <f>D40+4000</f>
        <v>8000014040</v>
      </c>
      <c r="M40" s="63"/>
      <c r="N40" s="58">
        <f>D40+5000</f>
        <v>8000015040</v>
      </c>
      <c r="O40" s="63"/>
      <c r="P40" s="58">
        <f>D40+9000</f>
        <v>8000019040</v>
      </c>
      <c r="Q40" s="63"/>
      <c r="AF40" s="375" t="s">
        <v>37</v>
      </c>
    </row>
    <row r="41" spans="1:32" s="8" customFormat="1" ht="14.1" customHeight="1">
      <c r="B41" s="9"/>
      <c r="C41" s="16"/>
      <c r="AF41" s="18" t="s">
        <v>368</v>
      </c>
    </row>
    <row r="42" spans="1:32" s="8" customFormat="1" ht="14.1" customHeight="1">
      <c r="B42" s="9"/>
      <c r="C42" s="16"/>
    </row>
    <row r="43" spans="1:32" s="8" customFormat="1" ht="14.1" customHeight="1">
      <c r="B43" s="9"/>
      <c r="C43" s="16"/>
    </row>
    <row r="44" spans="1:32" s="8" customFormat="1" ht="14.1" customHeight="1">
      <c r="B44" s="9"/>
      <c r="C44" s="16"/>
    </row>
    <row r="45" spans="1:32" s="8" customFormat="1" ht="14.1" customHeight="1">
      <c r="B45" s="9"/>
      <c r="C45" s="16"/>
    </row>
    <row r="46" spans="1:32" s="8" customFormat="1" ht="14.1" customHeight="1">
      <c r="B46" s="9"/>
      <c r="C46" s="16"/>
    </row>
    <row r="47" spans="1:32" s="8" customFormat="1" ht="14.1" customHeight="1">
      <c r="B47" s="9"/>
      <c r="C47" s="16"/>
    </row>
    <row r="48" spans="1:32" s="8" customFormat="1" ht="14.1" customHeight="1">
      <c r="B48" s="9"/>
      <c r="C48" s="16"/>
    </row>
    <row r="49" spans="2:3" s="8" customFormat="1" ht="14.1" customHeight="1">
      <c r="B49" s="9"/>
      <c r="C49" s="16"/>
    </row>
  </sheetData>
  <customSheetViews>
    <customSheetView guid="{4C41525E-EFC1-47E0-ADE3-11DC816135E6}">
      <pageMargins left="0" right="0" top="0" bottom="0" header="0" footer="0"/>
      <pageSetup orientation="portrait" r:id="rId1"/>
    </customSheetView>
  </customSheetViews>
  <mergeCells count="17">
    <mergeCell ref="AA8:AB8"/>
    <mergeCell ref="AC8:AD8"/>
    <mergeCell ref="A4:AF4"/>
    <mergeCell ref="A5:AF5"/>
    <mergeCell ref="A6:AF6"/>
    <mergeCell ref="D8:E8"/>
    <mergeCell ref="F8:G8"/>
    <mergeCell ref="H8:I8"/>
    <mergeCell ref="J8:K8"/>
    <mergeCell ref="L8:M8"/>
    <mergeCell ref="N8:O8"/>
    <mergeCell ref="P8:Q8"/>
    <mergeCell ref="AE8:AF8"/>
    <mergeCell ref="S8:T8"/>
    <mergeCell ref="U8:V8"/>
    <mergeCell ref="W8:X8"/>
    <mergeCell ref="Y8:Z8"/>
  </mergeCells>
  <printOptions horizontalCentered="1"/>
  <pageMargins left="0.39370078740157483" right="0.39370078740157483" top="0.39370078740157483" bottom="0.39370078740157483" header="0.39370078740157483" footer="0.39370078740157483"/>
  <pageSetup paperSize="5" scale="51" orientation="landscape" r:id="rId2"/>
  <headerFooter>
    <oddHeader>&amp;R&amp;"Calibri"&amp;10&amp;K000000 Unclassified / Non classifié&amp;1#_x000D_</oddHeader>
  </headerFooter>
  <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pageSetUpPr fitToPage="1"/>
  </sheetPr>
  <dimension ref="A1:O27"/>
  <sheetViews>
    <sheetView showGridLines="0" zoomScaleNormal="100" workbookViewId="0">
      <selection activeCell="B10" sqref="B10:N20"/>
    </sheetView>
  </sheetViews>
  <sheetFormatPr defaultColWidth="9.109375" defaultRowHeight="13.8"/>
  <cols>
    <col min="1" max="1" width="44.44140625" style="5" customWidth="1"/>
    <col min="2" max="2" width="8.5546875" style="5" customWidth="1"/>
    <col min="3" max="3" width="12.5546875" style="5" customWidth="1"/>
    <col min="4" max="4" width="8.5546875" style="5" customWidth="1"/>
    <col min="5" max="5" width="12.5546875" style="5" customWidth="1"/>
    <col min="6" max="6" width="8.5546875" style="5" customWidth="1"/>
    <col min="7" max="7" width="12.5546875" style="5" customWidth="1"/>
    <col min="8" max="8" width="8.5546875" style="5" customWidth="1"/>
    <col min="9" max="9" width="12.5546875" style="5" customWidth="1"/>
    <col min="10" max="10" width="8.5546875" style="5" customWidth="1"/>
    <col min="11" max="11" width="12.5546875" style="5" customWidth="1"/>
    <col min="12" max="12" width="8.5546875" style="5" customWidth="1"/>
    <col min="13" max="13" width="12.5546875" style="5" customWidth="1"/>
    <col min="14" max="14" width="8.5546875" style="5" customWidth="1"/>
    <col min="15" max="15" width="12.5546875" style="5" customWidth="1"/>
    <col min="16" max="16" width="3.5546875" style="5" customWidth="1"/>
    <col min="17" max="16384" width="9.109375" style="5"/>
  </cols>
  <sheetData>
    <row r="1" spans="1:15" ht="23.1" customHeight="1">
      <c r="A1" s="21"/>
      <c r="B1" s="21"/>
      <c r="C1" s="21"/>
      <c r="D1" s="21"/>
      <c r="E1" s="21"/>
      <c r="F1" s="21"/>
      <c r="G1" s="21"/>
      <c r="H1" s="21"/>
      <c r="I1" s="21"/>
      <c r="J1" s="21"/>
      <c r="K1" s="21"/>
      <c r="L1" s="21"/>
      <c r="M1" s="21"/>
      <c r="N1" s="21"/>
      <c r="O1" s="153" t="s">
        <v>49</v>
      </c>
    </row>
    <row r="2" spans="1:15" ht="27" customHeight="1">
      <c r="A2" s="21"/>
      <c r="B2" s="249"/>
      <c r="C2" s="21"/>
      <c r="D2" s="21"/>
      <c r="E2" s="21"/>
      <c r="F2" s="21"/>
      <c r="G2" s="21"/>
      <c r="H2" s="21"/>
      <c r="I2" s="21"/>
      <c r="J2" s="21"/>
      <c r="K2" s="21"/>
      <c r="L2" s="21"/>
      <c r="M2" s="21"/>
      <c r="N2" s="21"/>
      <c r="O2" s="153"/>
    </row>
    <row r="3" spans="1:15" s="149" customFormat="1" ht="15" customHeight="1">
      <c r="A3" s="154" t="s">
        <v>50</v>
      </c>
      <c r="E3" s="150"/>
      <c r="N3" s="155"/>
      <c r="O3" s="156" t="s">
        <v>51</v>
      </c>
    </row>
    <row r="4" spans="1:15" s="8" customFormat="1" ht="14.1" customHeight="1">
      <c r="A4" s="625" t="s">
        <v>369</v>
      </c>
      <c r="B4" s="625"/>
      <c r="C4" s="626"/>
      <c r="D4" s="626"/>
      <c r="E4" s="626"/>
      <c r="F4" s="626"/>
      <c r="G4" s="626"/>
      <c r="H4" s="626"/>
      <c r="I4" s="626"/>
      <c r="J4" s="626"/>
      <c r="K4" s="626"/>
      <c r="L4" s="626"/>
      <c r="M4" s="626"/>
      <c r="N4" s="626"/>
      <c r="O4" s="626"/>
    </row>
    <row r="5" spans="1:15" s="21" customFormat="1" ht="17.399999999999999">
      <c r="A5" s="627" t="s">
        <v>370</v>
      </c>
      <c r="B5" s="627"/>
      <c r="C5" s="627"/>
      <c r="D5" s="627"/>
      <c r="E5" s="627"/>
      <c r="F5" s="627"/>
      <c r="G5" s="627"/>
      <c r="H5" s="627"/>
      <c r="I5" s="627"/>
      <c r="J5" s="627"/>
      <c r="K5" s="627"/>
      <c r="L5" s="627"/>
      <c r="M5" s="627"/>
      <c r="N5" s="627"/>
      <c r="O5" s="627"/>
    </row>
    <row r="6" spans="1:15" s="7" customFormat="1" ht="17.100000000000001" customHeight="1">
      <c r="A6" s="660" t="s">
        <v>89</v>
      </c>
      <c r="B6" s="660"/>
      <c r="C6" s="660"/>
      <c r="D6" s="660"/>
      <c r="E6" s="660"/>
      <c r="F6" s="660"/>
      <c r="G6" s="660"/>
      <c r="H6" s="660"/>
      <c r="I6" s="660"/>
      <c r="J6" s="660"/>
      <c r="K6" s="660"/>
      <c r="L6" s="660"/>
      <c r="M6" s="660"/>
      <c r="N6" s="660"/>
      <c r="O6" s="660"/>
    </row>
    <row r="7" spans="1:15" s="7" customFormat="1" ht="17.100000000000001" customHeight="1"/>
    <row r="8" spans="1:15" s="8" customFormat="1" ht="22.35" customHeight="1">
      <c r="B8" s="652" t="s">
        <v>252</v>
      </c>
      <c r="C8" s="652"/>
      <c r="D8" s="649" t="s">
        <v>253</v>
      </c>
      <c r="E8" s="650"/>
      <c r="F8" s="649" t="s">
        <v>254</v>
      </c>
      <c r="G8" s="650"/>
      <c r="H8" s="649" t="s">
        <v>255</v>
      </c>
      <c r="I8" s="650"/>
      <c r="J8" s="649" t="s">
        <v>256</v>
      </c>
      <c r="K8" s="650"/>
      <c r="L8" s="649" t="s">
        <v>257</v>
      </c>
      <c r="M8" s="650"/>
      <c r="N8" s="649" t="s">
        <v>258</v>
      </c>
      <c r="O8" s="650"/>
    </row>
    <row r="9" spans="1:15" s="8" customFormat="1" ht="17.399999999999999" customHeight="1">
      <c r="A9" s="190"/>
      <c r="B9" s="34"/>
      <c r="C9" s="36"/>
      <c r="D9" s="34"/>
      <c r="F9" s="34"/>
      <c r="G9" s="15"/>
      <c r="H9" s="34"/>
      <c r="J9" s="34"/>
      <c r="L9" s="34"/>
      <c r="N9" s="34"/>
    </row>
    <row r="10" spans="1:15" s="15" customFormat="1" ht="20.399999999999999">
      <c r="A10" s="24" t="s">
        <v>371</v>
      </c>
      <c r="B10" s="58">
        <v>9000010010</v>
      </c>
      <c r="C10" s="63"/>
      <c r="D10" s="58">
        <f>B10+1000</f>
        <v>9000011010</v>
      </c>
      <c r="E10" s="63"/>
      <c r="F10" s="58">
        <f>B10+2000</f>
        <v>9000012010</v>
      </c>
      <c r="G10" s="63"/>
      <c r="H10" s="58">
        <f>B10+3000</f>
        <v>9000013010</v>
      </c>
      <c r="I10" s="63"/>
      <c r="J10" s="58">
        <f>B10+4000</f>
        <v>9000014010</v>
      </c>
      <c r="K10" s="63"/>
      <c r="L10" s="58">
        <f>B10+5000</f>
        <v>9000015010</v>
      </c>
      <c r="M10" s="63"/>
      <c r="N10" s="58">
        <f>B10+9000</f>
        <v>9000019010</v>
      </c>
      <c r="O10" s="63"/>
    </row>
    <row r="11" spans="1:15" s="15" customFormat="1" ht="16.350000000000001" customHeight="1">
      <c r="A11" s="24" t="s">
        <v>372</v>
      </c>
      <c r="B11" s="58">
        <v>9000010030</v>
      </c>
      <c r="C11" s="63"/>
      <c r="D11" s="58">
        <f>B11+1000</f>
        <v>9000011030</v>
      </c>
      <c r="E11" s="63"/>
      <c r="F11" s="58">
        <f>B11+2000</f>
        <v>9000012030</v>
      </c>
      <c r="G11" s="63"/>
      <c r="H11" s="58">
        <f>B11+3000</f>
        <v>9000013030</v>
      </c>
      <c r="I11" s="63"/>
      <c r="J11" s="58">
        <f>B11+4000</f>
        <v>9000014030</v>
      </c>
      <c r="K11" s="63"/>
      <c r="L11" s="58">
        <f>B11+5000</f>
        <v>9000015030</v>
      </c>
      <c r="M11" s="63"/>
      <c r="N11" s="58">
        <f>B11+9000</f>
        <v>9000019030</v>
      </c>
      <c r="O11" s="63"/>
    </row>
    <row r="12" spans="1:15" s="15" customFormat="1" ht="15.6" customHeight="1">
      <c r="A12" s="28" t="s">
        <v>373</v>
      </c>
      <c r="B12" s="58">
        <v>9000010020</v>
      </c>
      <c r="C12" s="63"/>
      <c r="D12" s="58">
        <f t="shared" ref="D12" si="0">B12+1000</f>
        <v>9000011020</v>
      </c>
      <c r="E12" s="63"/>
      <c r="F12" s="58">
        <f t="shared" ref="F12" si="1">B12+2000</f>
        <v>9000012020</v>
      </c>
      <c r="G12" s="63"/>
      <c r="H12" s="58">
        <f t="shared" ref="H12" si="2">B12+3000</f>
        <v>9000013020</v>
      </c>
      <c r="I12" s="63"/>
      <c r="J12" s="58">
        <f t="shared" ref="J12" si="3">B12+4000</f>
        <v>9000014020</v>
      </c>
      <c r="K12" s="63"/>
      <c r="L12" s="58">
        <f t="shared" ref="L12" si="4">B12+5000</f>
        <v>9000015020</v>
      </c>
      <c r="M12" s="63"/>
      <c r="N12" s="58">
        <f t="shared" ref="N12" si="5">B12+9000</f>
        <v>9000019020</v>
      </c>
      <c r="O12" s="63"/>
    </row>
    <row r="13" spans="1:15" s="15" customFormat="1" ht="14.1" customHeight="1">
      <c r="A13" s="195"/>
      <c r="B13" s="78"/>
      <c r="C13" s="79"/>
      <c r="D13" s="78"/>
      <c r="E13" s="77"/>
      <c r="F13" s="78"/>
      <c r="G13" s="77"/>
      <c r="H13" s="78"/>
      <c r="I13" s="77"/>
      <c r="J13" s="78"/>
      <c r="K13" s="77"/>
      <c r="L13" s="78"/>
      <c r="M13" s="77"/>
      <c r="N13" s="78"/>
      <c r="O13" s="77"/>
    </row>
    <row r="14" spans="1:15" s="15" customFormat="1" ht="20.399999999999999">
      <c r="A14" s="24" t="s">
        <v>374</v>
      </c>
      <c r="B14" s="58">
        <v>9000010040</v>
      </c>
      <c r="C14" s="63"/>
      <c r="D14" s="58">
        <f t="shared" ref="D14" si="6">B14+1000</f>
        <v>9000011040</v>
      </c>
      <c r="E14" s="63"/>
      <c r="F14" s="58">
        <f t="shared" ref="F14" si="7">B14+2000</f>
        <v>9000012040</v>
      </c>
      <c r="G14" s="63"/>
      <c r="H14" s="58">
        <f t="shared" ref="H14" si="8">B14+3000</f>
        <v>9000013040</v>
      </c>
      <c r="I14" s="63"/>
      <c r="J14" s="58">
        <f t="shared" ref="J14" si="9">B14+4000</f>
        <v>9000014040</v>
      </c>
      <c r="K14" s="63"/>
      <c r="L14" s="58">
        <f t="shared" ref="L14" si="10">B14+5000</f>
        <v>9000015040</v>
      </c>
      <c r="M14" s="63"/>
      <c r="N14" s="58">
        <f t="shared" ref="N14" si="11">B14+9000</f>
        <v>9000019040</v>
      </c>
      <c r="O14" s="63"/>
    </row>
    <row r="15" spans="1:15" s="15" customFormat="1" ht="14.1" customHeight="1">
      <c r="A15" s="24" t="s">
        <v>375</v>
      </c>
      <c r="B15" s="58">
        <v>9000010060</v>
      </c>
      <c r="C15" s="63"/>
      <c r="D15" s="58">
        <f>B15+1000</f>
        <v>9000011060</v>
      </c>
      <c r="E15" s="63"/>
      <c r="F15" s="58">
        <f>B15+2000</f>
        <v>9000012060</v>
      </c>
      <c r="G15" s="63"/>
      <c r="H15" s="58">
        <f>B15+3000</f>
        <v>9000013060</v>
      </c>
      <c r="I15" s="63"/>
      <c r="J15" s="58">
        <f>B15+4000</f>
        <v>9000014060</v>
      </c>
      <c r="K15" s="63"/>
      <c r="L15" s="58">
        <f>B15+5000</f>
        <v>9000015060</v>
      </c>
      <c r="M15" s="63"/>
      <c r="N15" s="58">
        <f>B15+9000</f>
        <v>9000019060</v>
      </c>
      <c r="O15" s="63"/>
    </row>
    <row r="16" spans="1:15" s="15" customFormat="1" ht="14.1" customHeight="1">
      <c r="A16" s="28" t="s">
        <v>376</v>
      </c>
      <c r="B16" s="58">
        <v>9000010050</v>
      </c>
      <c r="C16" s="63"/>
      <c r="D16" s="58">
        <f>B16+1000</f>
        <v>9000011050</v>
      </c>
      <c r="E16" s="63"/>
      <c r="F16" s="58">
        <f>B16+2000</f>
        <v>9000012050</v>
      </c>
      <c r="G16" s="63"/>
      <c r="H16" s="58">
        <f>B16+3000</f>
        <v>9000013050</v>
      </c>
      <c r="I16" s="63"/>
      <c r="J16" s="58">
        <f>B16+4000</f>
        <v>9000014050</v>
      </c>
      <c r="K16" s="63"/>
      <c r="L16" s="58">
        <f>B16+5000</f>
        <v>9000015050</v>
      </c>
      <c r="M16" s="63"/>
      <c r="N16" s="58">
        <f>B16+9000</f>
        <v>9000019050</v>
      </c>
      <c r="O16" s="63"/>
    </row>
    <row r="17" spans="1:15" s="15" customFormat="1" ht="14.1" customHeight="1">
      <c r="A17" s="213"/>
      <c r="B17" s="80"/>
      <c r="C17" s="80"/>
      <c r="D17" s="80"/>
      <c r="E17" s="80"/>
      <c r="F17" s="80"/>
      <c r="G17" s="80"/>
      <c r="H17" s="80"/>
      <c r="I17" s="80"/>
      <c r="J17" s="80"/>
      <c r="K17" s="80"/>
      <c r="L17" s="80"/>
      <c r="M17" s="80"/>
      <c r="N17" s="80"/>
      <c r="O17" s="80"/>
    </row>
    <row r="18" spans="1:15" s="15" customFormat="1" ht="14.1" customHeight="1">
      <c r="A18" s="214" t="s">
        <v>377</v>
      </c>
      <c r="B18" s="60">
        <v>9000010070</v>
      </c>
      <c r="C18" s="69"/>
      <c r="D18" s="60">
        <f t="shared" ref="D18:D20" si="12">B18+1000</f>
        <v>9000011070</v>
      </c>
      <c r="E18" s="69"/>
      <c r="F18" s="60">
        <f t="shared" ref="F18:F20" si="13">B18+2000</f>
        <v>9000012070</v>
      </c>
      <c r="G18" s="69"/>
      <c r="H18" s="60">
        <f t="shared" ref="H18:H20" si="14">B18+3000</f>
        <v>9000013070</v>
      </c>
      <c r="I18" s="69"/>
      <c r="J18" s="60">
        <f t="shared" ref="J18:J20" si="15">B18+4000</f>
        <v>9000014070</v>
      </c>
      <c r="K18" s="69"/>
      <c r="L18" s="60">
        <f t="shared" ref="L18:L20" si="16">B18+5000</f>
        <v>9000015070</v>
      </c>
      <c r="M18" s="69"/>
      <c r="N18" s="60">
        <f t="shared" ref="N18:N20" si="17">B18+9000</f>
        <v>9000019070</v>
      </c>
      <c r="O18" s="69"/>
    </row>
    <row r="19" spans="1:15" s="15" customFormat="1" ht="14.1" customHeight="1">
      <c r="A19" s="215" t="s">
        <v>378</v>
      </c>
      <c r="B19" s="58">
        <v>9000010090</v>
      </c>
      <c r="C19" s="63"/>
      <c r="D19" s="58">
        <f t="shared" si="12"/>
        <v>9000011090</v>
      </c>
      <c r="E19" s="63"/>
      <c r="F19" s="58">
        <f t="shared" si="13"/>
        <v>9000012090</v>
      </c>
      <c r="G19" s="63"/>
      <c r="H19" s="58">
        <f t="shared" si="14"/>
        <v>9000013090</v>
      </c>
      <c r="I19" s="63"/>
      <c r="J19" s="58">
        <f t="shared" si="15"/>
        <v>9000014090</v>
      </c>
      <c r="K19" s="63"/>
      <c r="L19" s="58">
        <f t="shared" si="16"/>
        <v>9000015090</v>
      </c>
      <c r="M19" s="63"/>
      <c r="N19" s="58">
        <f t="shared" si="17"/>
        <v>9000019090</v>
      </c>
      <c r="O19" s="63"/>
    </row>
    <row r="20" spans="1:15" s="15" customFormat="1" ht="14.1" customHeight="1">
      <c r="A20" s="35" t="s">
        <v>379</v>
      </c>
      <c r="B20" s="58">
        <v>9000010100</v>
      </c>
      <c r="C20" s="63"/>
      <c r="D20" s="58">
        <f t="shared" si="12"/>
        <v>9000011100</v>
      </c>
      <c r="E20" s="63"/>
      <c r="F20" s="58">
        <f t="shared" si="13"/>
        <v>9000012100</v>
      </c>
      <c r="G20" s="63"/>
      <c r="H20" s="58">
        <f t="shared" si="14"/>
        <v>9000013100</v>
      </c>
      <c r="I20" s="63"/>
      <c r="J20" s="58">
        <f t="shared" si="15"/>
        <v>9000014100</v>
      </c>
      <c r="K20" s="63"/>
      <c r="L20" s="58">
        <f t="shared" si="16"/>
        <v>9000015100</v>
      </c>
      <c r="M20" s="63"/>
      <c r="N20" s="58">
        <f t="shared" si="17"/>
        <v>9000019100</v>
      </c>
      <c r="O20" s="63"/>
    </row>
    <row r="21" spans="1:15" s="8" customFormat="1" ht="17.100000000000001" customHeight="1">
      <c r="A21" s="347" t="s">
        <v>380</v>
      </c>
      <c r="B21" s="14"/>
      <c r="C21" s="14"/>
    </row>
    <row r="22" spans="1:15" s="8" customFormat="1" ht="14.1" customHeight="1">
      <c r="O22" s="375" t="s">
        <v>37</v>
      </c>
    </row>
    <row r="23" spans="1:15" s="8" customFormat="1" ht="14.1" customHeight="1">
      <c r="O23" s="18" t="s">
        <v>381</v>
      </c>
    </row>
    <row r="24" spans="1:15" s="8" customFormat="1" ht="14.1" customHeight="1"/>
    <row r="25" spans="1:15" s="8" customFormat="1" ht="14.1" customHeight="1"/>
    <row r="26" spans="1:15" s="8" customFormat="1" ht="14.1" customHeight="1"/>
    <row r="27" spans="1:15" s="8" customFormat="1" ht="14.1" customHeight="1"/>
  </sheetData>
  <customSheetViews>
    <customSheetView guid="{4C41525E-EFC1-47E0-ADE3-11DC816135E6}">
      <pageMargins left="0" right="0" top="0" bottom="0" header="0" footer="0"/>
      <pageSetup orientation="portrait" r:id="rId1"/>
    </customSheetView>
  </customSheetViews>
  <mergeCells count="10">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7" orientation="landscape" r:id="rId2"/>
  <headerFooter>
    <oddHeader>&amp;R&amp;"Calibri"&amp;10&amp;K000000 Unclassified / Non classifié&amp;1#_x000D_</oddHeader>
  </headerFooter>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9">
    <pageSetUpPr fitToPage="1"/>
  </sheetPr>
  <dimension ref="A1:O32"/>
  <sheetViews>
    <sheetView showGridLines="0" zoomScaleNormal="100" workbookViewId="0">
      <selection activeCell="H25" sqref="H25"/>
    </sheetView>
  </sheetViews>
  <sheetFormatPr defaultColWidth="9.109375" defaultRowHeight="13.8"/>
  <cols>
    <col min="1" max="1" width="39.88671875" style="5" customWidth="1"/>
    <col min="2" max="2" width="9.88671875" style="5" customWidth="1"/>
    <col min="3" max="3" width="12.5546875" style="5" customWidth="1"/>
    <col min="4" max="4" width="9.88671875" style="5" customWidth="1"/>
    <col min="5" max="5" width="12.5546875" style="5" customWidth="1"/>
    <col min="6" max="6" width="9.88671875" style="5" customWidth="1"/>
    <col min="7" max="7" width="12.5546875" style="5" customWidth="1"/>
    <col min="8" max="8" width="9.88671875" style="5" customWidth="1"/>
    <col min="9" max="9" width="12.5546875" style="5" customWidth="1"/>
    <col min="10" max="10" width="9.88671875" style="5" customWidth="1"/>
    <col min="11" max="11" width="12.5546875" style="5" customWidth="1"/>
    <col min="12" max="12" width="9.88671875" style="5" customWidth="1"/>
    <col min="13" max="13" width="12.5546875" style="5" customWidth="1"/>
    <col min="14" max="14" width="9.88671875" style="5" customWidth="1"/>
    <col min="15" max="15" width="12.5546875" style="5" customWidth="1"/>
    <col min="16" max="16384" width="9.109375" style="5"/>
  </cols>
  <sheetData>
    <row r="1" spans="1:15" ht="26.1" customHeight="1">
      <c r="A1" s="21"/>
      <c r="B1" s="21"/>
      <c r="C1" s="21"/>
      <c r="D1" s="21"/>
      <c r="E1" s="21"/>
      <c r="F1" s="21"/>
      <c r="G1" s="21"/>
      <c r="H1" s="21"/>
      <c r="I1" s="21"/>
      <c r="J1" s="21"/>
      <c r="K1" s="21"/>
      <c r="L1" s="21"/>
      <c r="M1" s="21"/>
      <c r="N1" s="21"/>
      <c r="O1" s="153" t="s">
        <v>49</v>
      </c>
    </row>
    <row r="2" spans="1:15" ht="26.1" customHeight="1">
      <c r="A2" s="21"/>
      <c r="B2" s="249"/>
      <c r="C2" s="21"/>
      <c r="D2" s="21"/>
      <c r="E2" s="21"/>
      <c r="F2" s="21"/>
      <c r="G2" s="21"/>
      <c r="H2" s="21"/>
      <c r="I2" s="21"/>
      <c r="J2" s="21"/>
      <c r="K2" s="21"/>
      <c r="L2" s="21"/>
      <c r="M2" s="21"/>
      <c r="N2" s="21"/>
      <c r="O2" s="153"/>
    </row>
    <row r="3" spans="1:15" s="149" customFormat="1" ht="15" customHeight="1">
      <c r="A3" s="154" t="s">
        <v>50</v>
      </c>
      <c r="E3" s="150"/>
      <c r="N3" s="155"/>
      <c r="O3" s="156" t="s">
        <v>51</v>
      </c>
    </row>
    <row r="4" spans="1:15" s="8" customFormat="1" ht="15" customHeight="1">
      <c r="A4" s="625" t="s">
        <v>382</v>
      </c>
      <c r="B4" s="625"/>
      <c r="C4" s="626"/>
      <c r="D4" s="626"/>
      <c r="E4" s="626"/>
      <c r="F4" s="626"/>
      <c r="G4" s="626"/>
      <c r="H4" s="626"/>
      <c r="I4" s="626"/>
      <c r="J4" s="626"/>
      <c r="K4" s="626"/>
      <c r="L4" s="626"/>
      <c r="M4" s="626"/>
      <c r="N4" s="626"/>
      <c r="O4" s="626"/>
    </row>
    <row r="5" spans="1:15" ht="17.399999999999999">
      <c r="A5" s="651" t="s">
        <v>383</v>
      </c>
      <c r="B5" s="651"/>
      <c r="C5" s="651"/>
      <c r="D5" s="651"/>
      <c r="E5" s="651"/>
      <c r="F5" s="651"/>
      <c r="G5" s="651"/>
      <c r="H5" s="651"/>
      <c r="I5" s="651"/>
      <c r="J5" s="651"/>
      <c r="K5" s="651"/>
      <c r="L5" s="651"/>
      <c r="M5" s="651"/>
      <c r="N5" s="651"/>
      <c r="O5" s="651"/>
    </row>
    <row r="6" spans="1:15" s="7" customFormat="1" ht="15" customHeight="1">
      <c r="A6" s="660" t="s">
        <v>89</v>
      </c>
      <c r="B6" s="660"/>
      <c r="C6" s="660"/>
      <c r="D6" s="660"/>
      <c r="E6" s="660"/>
      <c r="F6" s="660"/>
      <c r="G6" s="660"/>
      <c r="H6" s="660"/>
      <c r="I6" s="660"/>
      <c r="J6" s="660"/>
      <c r="K6" s="660"/>
      <c r="L6" s="660"/>
      <c r="M6" s="660"/>
      <c r="N6" s="660"/>
      <c r="O6" s="660"/>
    </row>
    <row r="7" spans="1:15" s="7" customFormat="1" ht="15" customHeight="1"/>
    <row r="8" spans="1:15" s="8" customFormat="1" ht="22.35" customHeight="1">
      <c r="A8" s="40"/>
      <c r="B8" s="652" t="s">
        <v>252</v>
      </c>
      <c r="C8" s="652"/>
      <c r="D8" s="649" t="s">
        <v>253</v>
      </c>
      <c r="E8" s="650"/>
      <c r="F8" s="649" t="s">
        <v>254</v>
      </c>
      <c r="G8" s="650"/>
      <c r="H8" s="649" t="s">
        <v>255</v>
      </c>
      <c r="I8" s="650"/>
      <c r="J8" s="649" t="s">
        <v>256</v>
      </c>
      <c r="K8" s="650"/>
      <c r="L8" s="649" t="s">
        <v>257</v>
      </c>
      <c r="M8" s="650"/>
      <c r="N8" s="649" t="s">
        <v>258</v>
      </c>
      <c r="O8" s="650"/>
    </row>
    <row r="9" spans="1:15" s="8" customFormat="1" ht="15" customHeight="1">
      <c r="A9" s="40"/>
      <c r="B9" s="216"/>
      <c r="C9" s="216"/>
      <c r="D9" s="216"/>
      <c r="E9" s="216"/>
      <c r="F9" s="216"/>
      <c r="G9" s="216"/>
      <c r="H9" s="216"/>
      <c r="I9" s="216"/>
      <c r="J9" s="216"/>
      <c r="K9" s="216"/>
      <c r="L9" s="216"/>
      <c r="M9" s="216"/>
      <c r="N9" s="216"/>
      <c r="O9" s="216"/>
    </row>
    <row r="10" spans="1:15" s="15" customFormat="1" ht="14.1" customHeight="1">
      <c r="A10" s="209"/>
      <c r="B10" s="676" t="s">
        <v>384</v>
      </c>
      <c r="C10" s="677"/>
      <c r="D10" s="677"/>
      <c r="E10" s="677"/>
      <c r="F10" s="677"/>
      <c r="G10" s="677"/>
      <c r="H10" s="677"/>
      <c r="I10" s="677"/>
      <c r="J10" s="677"/>
      <c r="K10" s="677"/>
      <c r="L10" s="677"/>
      <c r="M10" s="677"/>
      <c r="N10" s="677"/>
      <c r="O10" s="678"/>
    </row>
    <row r="11" spans="1:15" s="15" customFormat="1" ht="14.1" customHeight="1">
      <c r="A11" s="141" t="s">
        <v>385</v>
      </c>
      <c r="B11" s="60">
        <v>11000010050</v>
      </c>
      <c r="C11" s="69"/>
      <c r="D11" s="60">
        <f t="shared" ref="D11:D15" si="0">B11+1000</f>
        <v>11000011050</v>
      </c>
      <c r="E11" s="217"/>
      <c r="F11" s="60">
        <f t="shared" ref="F11:F15" si="1">B11+2000</f>
        <v>11000012050</v>
      </c>
      <c r="G11" s="217"/>
      <c r="H11" s="60">
        <f t="shared" ref="H11:H15" si="2">B11+3000</f>
        <v>11000013050</v>
      </c>
      <c r="I11" s="217"/>
      <c r="J11" s="60">
        <f t="shared" ref="J11:J15" si="3">B11+4000</f>
        <v>11000014050</v>
      </c>
      <c r="K11" s="217"/>
      <c r="L11" s="60">
        <f t="shared" ref="L11:L15" si="4">B11+5000</f>
        <v>11000015050</v>
      </c>
      <c r="M11" s="217"/>
      <c r="N11" s="60">
        <f t="shared" ref="N11:N15" si="5">B11+9000</f>
        <v>11000019050</v>
      </c>
      <c r="O11" s="217"/>
    </row>
    <row r="12" spans="1:15" s="15" customFormat="1" ht="14.1" customHeight="1">
      <c r="A12" s="141" t="s">
        <v>386</v>
      </c>
      <c r="B12" s="58">
        <v>11000010051</v>
      </c>
      <c r="C12" s="63"/>
      <c r="D12" s="58">
        <f>B12+1000</f>
        <v>11000011051</v>
      </c>
      <c r="E12" s="81"/>
      <c r="F12" s="58">
        <f>B12+2000</f>
        <v>11000012051</v>
      </c>
      <c r="G12" s="81"/>
      <c r="H12" s="58">
        <f>B12+3000</f>
        <v>11000013051</v>
      </c>
      <c r="I12" s="81"/>
      <c r="J12" s="58">
        <f>B12+4000</f>
        <v>11000014051</v>
      </c>
      <c r="K12" s="81"/>
      <c r="L12" s="58">
        <f>B12+5000</f>
        <v>11000015051</v>
      </c>
      <c r="M12" s="81"/>
      <c r="N12" s="58">
        <f>B12+9000</f>
        <v>11000019051</v>
      </c>
      <c r="O12" s="81"/>
    </row>
    <row r="13" spans="1:15" s="15" customFormat="1" ht="26.1" customHeight="1">
      <c r="A13" s="24" t="s">
        <v>387</v>
      </c>
      <c r="B13" s="58">
        <v>11000010060</v>
      </c>
      <c r="C13" s="63"/>
      <c r="D13" s="58">
        <f t="shared" si="0"/>
        <v>11000011060</v>
      </c>
      <c r="E13" s="81"/>
      <c r="F13" s="58">
        <f t="shared" si="1"/>
        <v>11000012060</v>
      </c>
      <c r="G13" s="81"/>
      <c r="H13" s="58">
        <f t="shared" si="2"/>
        <v>11000013060</v>
      </c>
      <c r="I13" s="81"/>
      <c r="J13" s="58">
        <f t="shared" si="3"/>
        <v>11000014060</v>
      </c>
      <c r="K13" s="81"/>
      <c r="L13" s="58">
        <f t="shared" si="4"/>
        <v>11000015060</v>
      </c>
      <c r="M13" s="81"/>
      <c r="N13" s="58">
        <f t="shared" si="5"/>
        <v>11000019060</v>
      </c>
      <c r="O13" s="81"/>
    </row>
    <row r="14" spans="1:15" s="15" customFormat="1" ht="20.100000000000001" customHeight="1">
      <c r="A14" s="24" t="s">
        <v>388</v>
      </c>
      <c r="B14" s="58">
        <v>11000010070</v>
      </c>
      <c r="C14" s="63"/>
      <c r="D14" s="58">
        <f t="shared" si="0"/>
        <v>11000011070</v>
      </c>
      <c r="E14" s="81"/>
      <c r="F14" s="58">
        <f t="shared" si="1"/>
        <v>11000012070</v>
      </c>
      <c r="G14" s="81"/>
      <c r="H14" s="58">
        <f t="shared" si="2"/>
        <v>11000013070</v>
      </c>
      <c r="I14" s="81"/>
      <c r="J14" s="58">
        <f t="shared" si="3"/>
        <v>11000014070</v>
      </c>
      <c r="K14" s="81"/>
      <c r="L14" s="58">
        <f t="shared" si="4"/>
        <v>11000015070</v>
      </c>
      <c r="M14" s="81"/>
      <c r="N14" s="58">
        <f t="shared" si="5"/>
        <v>11000019070</v>
      </c>
      <c r="O14" s="81"/>
    </row>
    <row r="15" spans="1:15" s="15" customFormat="1" ht="15" customHeight="1">
      <c r="A15" s="280" t="s">
        <v>389</v>
      </c>
      <c r="B15" s="58">
        <v>11000010080</v>
      </c>
      <c r="C15" s="63"/>
      <c r="D15" s="58">
        <f t="shared" si="0"/>
        <v>11000011080</v>
      </c>
      <c r="E15" s="81"/>
      <c r="F15" s="58">
        <f t="shared" si="1"/>
        <v>11000012080</v>
      </c>
      <c r="G15" s="81"/>
      <c r="H15" s="58">
        <f t="shared" si="2"/>
        <v>11000013080</v>
      </c>
      <c r="I15" s="81"/>
      <c r="J15" s="58">
        <f t="shared" si="3"/>
        <v>11000014080</v>
      </c>
      <c r="K15" s="81"/>
      <c r="L15" s="58">
        <f t="shared" si="4"/>
        <v>11000015080</v>
      </c>
      <c r="M15" s="81"/>
      <c r="N15" s="58">
        <f t="shared" si="5"/>
        <v>11000019080</v>
      </c>
      <c r="O15" s="81"/>
    </row>
    <row r="16" spans="1:15" s="15" customFormat="1" ht="17.100000000000001" customHeight="1">
      <c r="A16" s="41"/>
      <c r="B16" s="38"/>
      <c r="C16" s="42"/>
      <c r="D16" s="38"/>
      <c r="E16" s="43"/>
      <c r="F16" s="38"/>
      <c r="G16" s="43"/>
      <c r="H16" s="38"/>
      <c r="I16" s="43"/>
      <c r="J16" s="38"/>
      <c r="K16" s="43"/>
      <c r="L16" s="38"/>
      <c r="M16" s="43"/>
      <c r="N16" s="38"/>
      <c r="O16" s="43"/>
    </row>
    <row r="17" spans="1:15" s="15" customFormat="1" ht="14.1" customHeight="1">
      <c r="A17" s="209"/>
      <c r="B17" s="676" t="s">
        <v>286</v>
      </c>
      <c r="C17" s="677"/>
      <c r="D17" s="677"/>
      <c r="E17" s="677"/>
      <c r="F17" s="677"/>
      <c r="G17" s="677"/>
      <c r="H17" s="677"/>
      <c r="I17" s="677"/>
      <c r="J17" s="677"/>
      <c r="K17" s="677"/>
      <c r="L17" s="677"/>
      <c r="M17" s="677"/>
      <c r="N17" s="677"/>
      <c r="O17" s="678"/>
    </row>
    <row r="18" spans="1:15" s="15" customFormat="1" ht="14.1" customHeight="1">
      <c r="A18" s="141" t="s">
        <v>385</v>
      </c>
      <c r="B18" s="60">
        <v>11000010090</v>
      </c>
      <c r="C18" s="69"/>
      <c r="D18" s="60">
        <f t="shared" ref="D18:D22" si="6">B18+1000</f>
        <v>11000011090</v>
      </c>
      <c r="E18" s="217"/>
      <c r="F18" s="60">
        <f t="shared" ref="F18:F22" si="7">B18+2000</f>
        <v>11000012090</v>
      </c>
      <c r="G18" s="217"/>
      <c r="H18" s="60">
        <f t="shared" ref="H18:H22" si="8">B18+3000</f>
        <v>11000013090</v>
      </c>
      <c r="I18" s="217"/>
      <c r="J18" s="60">
        <f t="shared" ref="J18:J22" si="9">B18+4000</f>
        <v>11000014090</v>
      </c>
      <c r="K18" s="217"/>
      <c r="L18" s="60">
        <f t="shared" ref="L18:L22" si="10">B18+5000</f>
        <v>11000015090</v>
      </c>
      <c r="M18" s="217"/>
      <c r="N18" s="60">
        <f t="shared" ref="N18:N22" si="11">B18+9000</f>
        <v>11000019090</v>
      </c>
      <c r="O18" s="217"/>
    </row>
    <row r="19" spans="1:15" s="15" customFormat="1" ht="14.1" customHeight="1">
      <c r="A19" s="141" t="s">
        <v>386</v>
      </c>
      <c r="B19" s="58">
        <v>11000010091</v>
      </c>
      <c r="C19" s="63"/>
      <c r="D19" s="58">
        <f>B19+1000</f>
        <v>11000011091</v>
      </c>
      <c r="E19" s="81"/>
      <c r="F19" s="58">
        <f>B19+2000</f>
        <v>11000012091</v>
      </c>
      <c r="G19" s="81"/>
      <c r="H19" s="58">
        <f>B19+3000</f>
        <v>11000013091</v>
      </c>
      <c r="I19" s="81"/>
      <c r="J19" s="58">
        <f>B19+4000</f>
        <v>11000014091</v>
      </c>
      <c r="K19" s="81"/>
      <c r="L19" s="58">
        <f>B19+5000</f>
        <v>11000015091</v>
      </c>
      <c r="M19" s="81"/>
      <c r="N19" s="58">
        <f>B19+9000</f>
        <v>11000019091</v>
      </c>
      <c r="O19" s="81"/>
    </row>
    <row r="20" spans="1:15" s="15" customFormat="1" ht="24" customHeight="1">
      <c r="A20" s="24" t="s">
        <v>387</v>
      </c>
      <c r="B20" s="58">
        <v>11000010100</v>
      </c>
      <c r="C20" s="63"/>
      <c r="D20" s="58">
        <f t="shared" si="6"/>
        <v>11000011100</v>
      </c>
      <c r="E20" s="81"/>
      <c r="F20" s="58">
        <f t="shared" si="7"/>
        <v>11000012100</v>
      </c>
      <c r="G20" s="81"/>
      <c r="H20" s="58">
        <f t="shared" si="8"/>
        <v>11000013100</v>
      </c>
      <c r="I20" s="81"/>
      <c r="J20" s="58">
        <f t="shared" si="9"/>
        <v>11000014100</v>
      </c>
      <c r="K20" s="81"/>
      <c r="L20" s="58">
        <f t="shared" si="10"/>
        <v>11000015100</v>
      </c>
      <c r="M20" s="81"/>
      <c r="N20" s="58">
        <f t="shared" si="11"/>
        <v>11000019100</v>
      </c>
      <c r="O20" s="81"/>
    </row>
    <row r="21" spans="1:15" s="15" customFormat="1" ht="14.4" customHeight="1">
      <c r="A21" s="24" t="s">
        <v>388</v>
      </c>
      <c r="B21" s="58">
        <v>11000010110</v>
      </c>
      <c r="C21" s="63"/>
      <c r="D21" s="58">
        <f t="shared" si="6"/>
        <v>11000011110</v>
      </c>
      <c r="E21" s="81"/>
      <c r="F21" s="58">
        <f t="shared" si="7"/>
        <v>11000012110</v>
      </c>
      <c r="G21" s="81"/>
      <c r="H21" s="58">
        <f t="shared" si="8"/>
        <v>11000013110</v>
      </c>
      <c r="I21" s="81"/>
      <c r="J21" s="58">
        <f t="shared" si="9"/>
        <v>11000014110</v>
      </c>
      <c r="K21" s="81"/>
      <c r="L21" s="58">
        <f t="shared" si="10"/>
        <v>11000015110</v>
      </c>
      <c r="M21" s="81"/>
      <c r="N21" s="58">
        <f t="shared" si="11"/>
        <v>11000019110</v>
      </c>
      <c r="O21" s="81"/>
    </row>
    <row r="22" spans="1:15" s="15" customFormat="1" ht="15" customHeight="1">
      <c r="A22" s="280" t="s">
        <v>390</v>
      </c>
      <c r="B22" s="58">
        <v>11000010120</v>
      </c>
      <c r="C22" s="63"/>
      <c r="D22" s="58">
        <f t="shared" si="6"/>
        <v>11000011120</v>
      </c>
      <c r="E22" s="81"/>
      <c r="F22" s="58">
        <f t="shared" si="7"/>
        <v>11000012120</v>
      </c>
      <c r="G22" s="81"/>
      <c r="H22" s="58">
        <f t="shared" si="8"/>
        <v>11000013120</v>
      </c>
      <c r="I22" s="81"/>
      <c r="J22" s="58">
        <f t="shared" si="9"/>
        <v>11000014120</v>
      </c>
      <c r="K22" s="81"/>
      <c r="L22" s="58">
        <f t="shared" si="10"/>
        <v>11000015120</v>
      </c>
      <c r="M22" s="81"/>
      <c r="N22" s="58">
        <f t="shared" si="11"/>
        <v>11000019120</v>
      </c>
      <c r="O22" s="81"/>
    </row>
    <row r="23" spans="1:15" s="15" customFormat="1" ht="14.1" customHeight="1"/>
    <row r="24" spans="1:15" s="15" customFormat="1" ht="15" customHeight="1">
      <c r="A24" s="209"/>
      <c r="B24" s="676" t="s">
        <v>391</v>
      </c>
      <c r="C24" s="677"/>
      <c r="D24" s="677"/>
      <c r="E24" s="677"/>
      <c r="F24" s="677"/>
      <c r="G24" s="677"/>
      <c r="H24" s="677"/>
      <c r="I24" s="677"/>
      <c r="J24" s="677"/>
      <c r="K24" s="677"/>
      <c r="L24" s="677"/>
      <c r="M24" s="677"/>
      <c r="N24" s="677"/>
      <c r="O24" s="678"/>
    </row>
    <row r="25" spans="1:15" s="15" customFormat="1" ht="15" customHeight="1">
      <c r="A25" s="141" t="s">
        <v>385</v>
      </c>
      <c r="B25" s="60">
        <v>11000010010</v>
      </c>
      <c r="C25" s="69"/>
      <c r="D25" s="60">
        <f>B25+1000</f>
        <v>11000011010</v>
      </c>
      <c r="E25" s="217"/>
      <c r="F25" s="60">
        <f>B25+2000</f>
        <v>11000012010</v>
      </c>
      <c r="G25" s="217"/>
      <c r="H25" s="60">
        <f>B25+3000</f>
        <v>11000013010</v>
      </c>
      <c r="I25" s="217"/>
      <c r="J25" s="60">
        <f>B25+4000</f>
        <v>11000014010</v>
      </c>
      <c r="K25" s="217"/>
      <c r="L25" s="60">
        <f>B25+5000</f>
        <v>11000015010</v>
      </c>
      <c r="M25" s="217"/>
      <c r="N25" s="60">
        <f>B25+9000</f>
        <v>11000019010</v>
      </c>
      <c r="O25" s="217"/>
    </row>
    <row r="26" spans="1:15" s="15" customFormat="1" ht="15" customHeight="1">
      <c r="A26" s="141" t="s">
        <v>386</v>
      </c>
      <c r="B26" s="58">
        <v>11000010011</v>
      </c>
      <c r="C26" s="63"/>
      <c r="D26" s="58">
        <f>B26+1000</f>
        <v>11000011011</v>
      </c>
      <c r="E26" s="81"/>
      <c r="F26" s="58">
        <f>B26+2000</f>
        <v>11000012011</v>
      </c>
      <c r="G26" s="81"/>
      <c r="H26" s="58">
        <f>B26+3000</f>
        <v>11000013011</v>
      </c>
      <c r="I26" s="81"/>
      <c r="J26" s="58">
        <f>B26+4000</f>
        <v>11000014011</v>
      </c>
      <c r="K26" s="81"/>
      <c r="L26" s="58">
        <f>B26+5000</f>
        <v>11000015011</v>
      </c>
      <c r="M26" s="81"/>
      <c r="N26" s="58">
        <f>B26+9000</f>
        <v>11000019011</v>
      </c>
      <c r="O26" s="81"/>
    </row>
    <row r="27" spans="1:15" s="15" customFormat="1" ht="27" customHeight="1">
      <c r="A27" s="24" t="s">
        <v>387</v>
      </c>
      <c r="B27" s="58">
        <v>11000010020</v>
      </c>
      <c r="C27" s="63"/>
      <c r="D27" s="58">
        <f t="shared" ref="D27:D29" si="12">B27+1000</f>
        <v>11000011020</v>
      </c>
      <c r="E27" s="81"/>
      <c r="F27" s="58">
        <f t="shared" ref="F27:F29" si="13">B27+2000</f>
        <v>11000012020</v>
      </c>
      <c r="G27" s="81"/>
      <c r="H27" s="58">
        <f t="shared" ref="H27:H29" si="14">B27+3000</f>
        <v>11000013020</v>
      </c>
      <c r="I27" s="81"/>
      <c r="J27" s="58">
        <f t="shared" ref="J27:J29" si="15">B27+4000</f>
        <v>11000014020</v>
      </c>
      <c r="K27" s="81"/>
      <c r="L27" s="58">
        <f t="shared" ref="L27:L29" si="16">B27+5000</f>
        <v>11000015020</v>
      </c>
      <c r="M27" s="81"/>
      <c r="N27" s="58">
        <f t="shared" ref="N27:N29" si="17">B27+9000</f>
        <v>11000019020</v>
      </c>
      <c r="O27" s="81"/>
    </row>
    <row r="28" spans="1:15" s="15" customFormat="1" ht="15.6" customHeight="1">
      <c r="A28" s="24" t="s">
        <v>388</v>
      </c>
      <c r="B28" s="58">
        <v>11000010030</v>
      </c>
      <c r="C28" s="63"/>
      <c r="D28" s="58">
        <f t="shared" si="12"/>
        <v>11000011030</v>
      </c>
      <c r="E28" s="81"/>
      <c r="F28" s="58">
        <f t="shared" si="13"/>
        <v>11000012030</v>
      </c>
      <c r="G28" s="81"/>
      <c r="H28" s="58">
        <f t="shared" si="14"/>
        <v>11000013030</v>
      </c>
      <c r="I28" s="81"/>
      <c r="J28" s="58">
        <f t="shared" si="15"/>
        <v>11000014030</v>
      </c>
      <c r="K28" s="81"/>
      <c r="L28" s="58">
        <f t="shared" si="16"/>
        <v>11000015030</v>
      </c>
      <c r="M28" s="81"/>
      <c r="N28" s="58">
        <f t="shared" si="17"/>
        <v>11000019030</v>
      </c>
      <c r="O28" s="81"/>
    </row>
    <row r="29" spans="1:15" s="15" customFormat="1" ht="17.100000000000001" customHeight="1">
      <c r="A29" s="280" t="s">
        <v>392</v>
      </c>
      <c r="B29" s="58">
        <v>11000010040</v>
      </c>
      <c r="C29" s="63"/>
      <c r="D29" s="58">
        <f t="shared" si="12"/>
        <v>11000011040</v>
      </c>
      <c r="E29" s="81"/>
      <c r="F29" s="58">
        <f t="shared" si="13"/>
        <v>11000012040</v>
      </c>
      <c r="G29" s="81"/>
      <c r="H29" s="58">
        <f t="shared" si="14"/>
        <v>11000013040</v>
      </c>
      <c r="I29" s="81"/>
      <c r="J29" s="58">
        <f t="shared" si="15"/>
        <v>11000014040</v>
      </c>
      <c r="K29" s="81"/>
      <c r="L29" s="58">
        <f t="shared" si="16"/>
        <v>11000015040</v>
      </c>
      <c r="M29" s="81"/>
      <c r="N29" s="58">
        <f t="shared" si="17"/>
        <v>11000019040</v>
      </c>
      <c r="O29" s="81"/>
    </row>
    <row r="30" spans="1:15" s="8" customFormat="1" ht="14.1" customHeight="1"/>
    <row r="31" spans="1:15">
      <c r="O31" s="375" t="s">
        <v>37</v>
      </c>
    </row>
    <row r="32" spans="1:15">
      <c r="O32" s="18" t="s">
        <v>393</v>
      </c>
    </row>
  </sheetData>
  <customSheetViews>
    <customSheetView guid="{4C41525E-EFC1-47E0-ADE3-11DC816135E6}">
      <pageMargins left="0" right="0" top="0" bottom="0" header="0" footer="0"/>
      <pageSetup orientation="portrait" r:id="rId1"/>
    </customSheetView>
  </customSheetViews>
  <mergeCells count="13">
    <mergeCell ref="B24:O24"/>
    <mergeCell ref="B10:O10"/>
    <mergeCell ref="B17:O17"/>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9" orientation="landscape" r:id="rId2"/>
  <headerFooter>
    <oddHeader>&amp;R&amp;"Calibri"&amp;10&amp;K000000 Unclassified / Non classifié&amp;1#_x000D_</oddHeader>
  </headerFooter>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2">
    <tabColor rgb="FF7030A0"/>
    <pageSetUpPr fitToPage="1"/>
  </sheetPr>
  <dimension ref="A1:I35"/>
  <sheetViews>
    <sheetView showGridLines="0" zoomScaleNormal="100" workbookViewId="0">
      <selection activeCell="C20" sqref="C20"/>
    </sheetView>
  </sheetViews>
  <sheetFormatPr defaultColWidth="9.109375" defaultRowHeight="13.8"/>
  <cols>
    <col min="1" max="1" width="56.44140625" style="19" customWidth="1"/>
    <col min="2" max="2" width="5.5546875" style="20" customWidth="1"/>
    <col min="3" max="3" width="9.5546875" style="44" customWidth="1"/>
    <col min="4" max="4" width="17.5546875" style="19" customWidth="1"/>
    <col min="5" max="5" width="12.5546875" style="19" customWidth="1"/>
    <col min="6" max="16384" width="9.109375" style="19"/>
  </cols>
  <sheetData>
    <row r="1" spans="1:5" ht="24.6" customHeight="1">
      <c r="A1" s="151"/>
      <c r="B1" s="152"/>
      <c r="C1" s="218"/>
      <c r="D1" s="153" t="s">
        <v>49</v>
      </c>
    </row>
    <row r="2" spans="1:5" ht="27" customHeight="1">
      <c r="A2" s="151"/>
      <c r="B2" s="152"/>
      <c r="C2" s="218"/>
      <c r="D2" s="153"/>
    </row>
    <row r="3" spans="1:5" s="149" customFormat="1" ht="15" customHeight="1">
      <c r="A3" s="154" t="s">
        <v>50</v>
      </c>
      <c r="C3" s="155"/>
      <c r="D3" s="156" t="s">
        <v>51</v>
      </c>
      <c r="E3" s="150"/>
    </row>
    <row r="4" spans="1:5" s="25" customFormat="1" ht="20.399999999999999" customHeight="1">
      <c r="A4" s="679" t="s">
        <v>394</v>
      </c>
      <c r="B4" s="679"/>
      <c r="C4" s="680"/>
      <c r="D4" s="680"/>
    </row>
    <row r="5" spans="1:5" ht="24" customHeight="1">
      <c r="A5" s="681" t="s">
        <v>395</v>
      </c>
      <c r="B5" s="681"/>
      <c r="C5" s="681"/>
      <c r="D5" s="681"/>
    </row>
    <row r="6" spans="1:5" ht="24" customHeight="1">
      <c r="A6" s="682" t="s">
        <v>54</v>
      </c>
      <c r="B6" s="682"/>
      <c r="C6" s="682"/>
      <c r="D6" s="682"/>
    </row>
    <row r="7" spans="1:5" s="45" customFormat="1" ht="13.35" customHeight="1">
      <c r="A7" s="683" t="s">
        <v>55</v>
      </c>
      <c r="B7" s="683"/>
      <c r="C7" s="683"/>
      <c r="D7" s="683"/>
    </row>
    <row r="8" spans="1:5" s="25" customFormat="1" ht="12" customHeight="1">
      <c r="A8" s="48"/>
      <c r="B8" s="132"/>
      <c r="C8" s="89"/>
      <c r="D8" s="48"/>
    </row>
    <row r="9" spans="1:5" s="46" customFormat="1" ht="14.1" customHeight="1">
      <c r="A9" s="133" t="s">
        <v>396</v>
      </c>
      <c r="B9" s="148" t="s">
        <v>57</v>
      </c>
      <c r="C9" s="134">
        <v>12000010030</v>
      </c>
      <c r="D9" s="85"/>
      <c r="E9" s="14"/>
    </row>
    <row r="10" spans="1:5" s="46" customFormat="1" ht="14.1" customHeight="1">
      <c r="A10" s="219"/>
      <c r="B10" s="104"/>
      <c r="C10" s="86"/>
      <c r="D10" s="98"/>
    </row>
    <row r="11" spans="1:5" s="46" customFormat="1" ht="14.1" customHeight="1">
      <c r="A11" s="133" t="s">
        <v>397</v>
      </c>
      <c r="B11" s="148" t="s">
        <v>59</v>
      </c>
      <c r="C11" s="134">
        <v>12000010040</v>
      </c>
      <c r="D11" s="140"/>
    </row>
    <row r="12" spans="1:5" s="46" customFormat="1" ht="14.1" customHeight="1">
      <c r="A12" s="220"/>
      <c r="B12" s="221"/>
      <c r="C12" s="87"/>
      <c r="D12" s="99"/>
    </row>
    <row r="13" spans="1:5" s="46" customFormat="1" ht="14.1" customHeight="1">
      <c r="A13" s="133" t="s">
        <v>62</v>
      </c>
      <c r="B13" s="148" t="s">
        <v>61</v>
      </c>
      <c r="C13" s="135">
        <v>12000010050</v>
      </c>
      <c r="D13" s="90"/>
    </row>
    <row r="14" spans="1:5" s="46" customFormat="1" ht="14.1" customHeight="1">
      <c r="A14" s="98"/>
      <c r="B14" s="221"/>
      <c r="C14" s="88"/>
      <c r="D14" s="47"/>
    </row>
    <row r="15" spans="1:5" s="46" customFormat="1" ht="14.1" customHeight="1">
      <c r="A15" s="133" t="s">
        <v>64</v>
      </c>
      <c r="B15" s="148" t="s">
        <v>63</v>
      </c>
      <c r="C15" s="134">
        <v>12000010060</v>
      </c>
      <c r="D15" s="85"/>
    </row>
    <row r="16" spans="1:5" s="25" customFormat="1" ht="14.1" customHeight="1">
      <c r="A16" s="48"/>
      <c r="B16" s="132"/>
      <c r="C16" s="89"/>
      <c r="D16" s="48"/>
    </row>
    <row r="17" spans="1:9" s="25" customFormat="1" ht="14.1" customHeight="1">
      <c r="A17" s="139" t="s">
        <v>66</v>
      </c>
      <c r="B17" s="223"/>
      <c r="C17" s="134">
        <v>12000010070</v>
      </c>
      <c r="D17" s="83"/>
    </row>
    <row r="18" spans="1:9" s="49" customFormat="1" ht="14.1" customHeight="1">
      <c r="A18" s="139" t="s">
        <v>67</v>
      </c>
      <c r="B18" s="223"/>
      <c r="C18" s="134">
        <v>12000010150</v>
      </c>
      <c r="D18" s="83"/>
      <c r="E18" s="25"/>
      <c r="F18" s="25"/>
      <c r="G18" s="25"/>
      <c r="H18" s="25"/>
      <c r="I18" s="25"/>
    </row>
    <row r="19" spans="1:9" s="50" customFormat="1" ht="14.1" customHeight="1">
      <c r="A19" s="139" t="s">
        <v>68</v>
      </c>
      <c r="B19" s="223"/>
      <c r="C19" s="134">
        <v>12000010210</v>
      </c>
      <c r="D19" s="94"/>
      <c r="E19" s="48"/>
      <c r="F19" s="48"/>
      <c r="G19" s="48"/>
      <c r="H19" s="48"/>
      <c r="I19" s="48"/>
    </row>
    <row r="20" spans="1:9" s="50" customFormat="1" ht="14.1" customHeight="1">
      <c r="A20" s="421" t="s">
        <v>69</v>
      </c>
      <c r="B20" s="422"/>
      <c r="C20" s="423">
        <v>12000010240</v>
      </c>
      <c r="D20" s="424"/>
      <c r="E20" s="48"/>
      <c r="F20" s="48"/>
      <c r="G20" s="48"/>
      <c r="H20" s="48"/>
      <c r="I20" s="48"/>
    </row>
    <row r="21" spans="1:9" s="25" customFormat="1" ht="14.1" customHeight="1">
      <c r="A21" s="222" t="s">
        <v>398</v>
      </c>
      <c r="B21" s="226" t="s">
        <v>65</v>
      </c>
      <c r="C21" s="134">
        <v>12000010280</v>
      </c>
      <c r="D21" s="94"/>
    </row>
    <row r="22" spans="1:9" s="25" customFormat="1" ht="23.1" customHeight="1">
      <c r="A22" s="253" t="s">
        <v>72</v>
      </c>
      <c r="B22" s="225"/>
      <c r="C22" s="136">
        <v>12000010290</v>
      </c>
      <c r="D22" s="137"/>
    </row>
    <row r="23" spans="1:9" s="25" customFormat="1" ht="14.1" customHeight="1">
      <c r="A23" s="160" t="s">
        <v>73</v>
      </c>
      <c r="B23" s="226"/>
      <c r="C23" s="134">
        <v>12000010300</v>
      </c>
      <c r="D23" s="94"/>
    </row>
    <row r="24" spans="1:9" s="25" customFormat="1" ht="14.1" customHeight="1">
      <c r="A24" s="229" t="s">
        <v>74</v>
      </c>
      <c r="B24" s="226" t="s">
        <v>71</v>
      </c>
      <c r="C24" s="134">
        <v>12000010310</v>
      </c>
      <c r="D24" s="94"/>
    </row>
    <row r="25" spans="1:9" s="49" customFormat="1" ht="14.1" customHeight="1">
      <c r="A25" s="416" t="s">
        <v>399</v>
      </c>
      <c r="B25" s="417"/>
      <c r="C25" s="418">
        <v>12000010270</v>
      </c>
      <c r="D25" s="419"/>
      <c r="E25" s="25"/>
      <c r="F25" s="25"/>
      <c r="G25" s="25"/>
      <c r="H25" s="25"/>
      <c r="I25" s="25"/>
    </row>
    <row r="26" spans="1:9" s="25" customFormat="1" ht="14.1" customHeight="1">
      <c r="A26" s="139" t="s">
        <v>77</v>
      </c>
      <c r="B26" s="226"/>
      <c r="C26" s="134">
        <v>12000010330</v>
      </c>
      <c r="D26" s="94"/>
    </row>
    <row r="27" spans="1:9" s="25" customFormat="1" ht="14.1" customHeight="1">
      <c r="A27" s="222" t="s">
        <v>400</v>
      </c>
      <c r="B27" s="226" t="s">
        <v>75</v>
      </c>
      <c r="C27" s="65">
        <v>12000010320</v>
      </c>
      <c r="D27" s="94"/>
    </row>
    <row r="28" spans="1:9" s="25" customFormat="1" ht="14.4" customHeight="1">
      <c r="A28" s="355" t="s">
        <v>401</v>
      </c>
      <c r="B28" s="348" t="s">
        <v>79</v>
      </c>
      <c r="C28" s="136">
        <v>12000010340</v>
      </c>
      <c r="D28" s="349"/>
      <c r="E28" s="14"/>
    </row>
    <row r="29" spans="1:9" s="25" customFormat="1" ht="14.4" customHeight="1">
      <c r="A29" s="227"/>
      <c r="B29" s="228"/>
      <c r="C29" s="136"/>
      <c r="D29" s="138"/>
    </row>
    <row r="30" spans="1:9" s="46" customFormat="1" ht="15.6" customHeight="1">
      <c r="A30" s="133" t="s">
        <v>402</v>
      </c>
      <c r="B30" s="131"/>
      <c r="C30" s="134">
        <v>12000010010</v>
      </c>
      <c r="D30" s="83"/>
    </row>
    <row r="31" spans="1:9" s="46" customFormat="1" ht="14.1" customHeight="1">
      <c r="A31" s="133" t="s">
        <v>403</v>
      </c>
      <c r="B31" s="148"/>
      <c r="C31" s="134">
        <v>12000010020</v>
      </c>
      <c r="D31" s="83"/>
    </row>
    <row r="32" spans="1:9" s="25" customFormat="1" ht="14.1" customHeight="1">
      <c r="A32" s="48"/>
      <c r="B32" s="132"/>
      <c r="C32" s="51"/>
    </row>
    <row r="33" spans="2:4" s="25" customFormat="1" ht="14.1" customHeight="1">
      <c r="B33" s="26"/>
      <c r="C33" s="51"/>
    </row>
    <row r="34" spans="2:4" s="25" customFormat="1" ht="14.1" customHeight="1">
      <c r="B34" s="26"/>
      <c r="C34" s="51"/>
      <c r="D34" s="375" t="s">
        <v>37</v>
      </c>
    </row>
    <row r="35" spans="2:4" s="25" customFormat="1" ht="14.1" customHeight="1">
      <c r="B35" s="26"/>
      <c r="C35" s="51"/>
      <c r="D35" s="52" t="s">
        <v>404</v>
      </c>
    </row>
  </sheetData>
  <customSheetViews>
    <customSheetView guid="{4C41525E-EFC1-47E0-ADE3-11DC816135E6}" showGridLines="0">
      <pageMargins left="0" right="0" top="0" bottom="0" header="0" footer="0"/>
      <pageSetup orientation="portrait" r:id="rId1"/>
    </customSheetView>
  </customSheetViews>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2"/>
  <headerFooter>
    <oddHeader>&amp;R&amp;"Calibri"&amp;10&amp;K000000 Unclassified / Non classifié&amp;1#_x000D_</oddHeader>
  </headerFooter>
  <colBreaks count="1" manualBreakCount="1">
    <brk id="4" max="1048575" man="1"/>
  </colBreaks>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syncVertical="1" syncRef="A1" transitionEvaluation="1" transitionEntry="1" codeName="Sheet1">
    <tabColor rgb="FF7030A0"/>
    <pageSetUpPr fitToPage="1"/>
  </sheetPr>
  <dimension ref="A1:G37"/>
  <sheetViews>
    <sheetView tabSelected="1" zoomScaleNormal="100" workbookViewId="0">
      <selection activeCell="A3" sqref="A3:F3"/>
    </sheetView>
  </sheetViews>
  <sheetFormatPr defaultColWidth="9.5546875" defaultRowHeight="13.2"/>
  <cols>
    <col min="1" max="1" width="11.5546875" style="1" customWidth="1"/>
    <col min="2" max="2" width="15" style="1" customWidth="1"/>
    <col min="3" max="4" width="7.5546875" style="1" customWidth="1"/>
    <col min="5" max="5" width="11.109375" style="1" customWidth="1"/>
    <col min="6" max="6" width="35.5546875" style="1" customWidth="1"/>
    <col min="7" max="16384" width="9.5546875" style="1"/>
  </cols>
  <sheetData>
    <row r="1" spans="1:6" ht="23.4" customHeight="1">
      <c r="B1" s="2"/>
      <c r="F1" s="182" t="s">
        <v>13</v>
      </c>
    </row>
    <row r="2" spans="1:6" ht="15" customHeight="1">
      <c r="B2" s="2"/>
      <c r="F2" s="182"/>
    </row>
    <row r="3" spans="1:6" ht="37.35" customHeight="1">
      <c r="A3" s="602" t="s">
        <v>14</v>
      </c>
      <c r="B3" s="602"/>
      <c r="C3" s="602"/>
      <c r="D3" s="602"/>
      <c r="E3" s="602"/>
      <c r="F3" s="602"/>
    </row>
    <row r="4" spans="1:6" ht="26.1" customHeight="1">
      <c r="A4" s="602" t="s">
        <v>15</v>
      </c>
      <c r="B4" s="602"/>
      <c r="C4" s="602"/>
      <c r="D4" s="602"/>
      <c r="E4" s="602"/>
      <c r="F4" s="602"/>
    </row>
    <row r="5" spans="1:6" ht="14.1" customHeight="1"/>
    <row r="6" spans="1:6" ht="17.399999999999999" customHeight="1">
      <c r="A6" s="2" t="s">
        <v>16</v>
      </c>
    </row>
    <row r="7" spans="1:6" ht="24" customHeight="1">
      <c r="A7" s="603" t="s">
        <v>17</v>
      </c>
      <c r="B7" s="603"/>
      <c r="C7" s="597"/>
      <c r="D7" s="597"/>
      <c r="E7" s="597"/>
      <c r="F7" s="597"/>
    </row>
    <row r="8" spans="1:6" ht="24" customHeight="1">
      <c r="A8" s="603" t="s">
        <v>18</v>
      </c>
      <c r="B8" s="603" t="s">
        <v>19</v>
      </c>
      <c r="C8" s="597"/>
      <c r="D8" s="597"/>
      <c r="E8" s="597"/>
      <c r="F8" s="597"/>
    </row>
    <row r="9" spans="1:6" ht="14.1" customHeight="1">
      <c r="A9" s="107"/>
      <c r="B9" s="107"/>
      <c r="C9" s="107"/>
      <c r="D9" s="107"/>
      <c r="E9" s="107"/>
      <c r="F9" s="107"/>
    </row>
    <row r="10" spans="1:6" ht="14.1" customHeight="1">
      <c r="A10" s="107"/>
      <c r="B10" s="107"/>
      <c r="C10" s="107"/>
      <c r="D10" s="107"/>
      <c r="E10" s="107"/>
      <c r="F10" s="107"/>
    </row>
    <row r="11" spans="1:6" ht="15" customHeight="1">
      <c r="A11" s="183" t="s">
        <v>20</v>
      </c>
    </row>
    <row r="12" spans="1:6" ht="24" customHeight="1">
      <c r="A12" s="1" t="s">
        <v>21</v>
      </c>
      <c r="B12" s="369" t="s">
        <v>22</v>
      </c>
      <c r="C12" s="597"/>
      <c r="D12" s="597"/>
      <c r="E12" s="597"/>
      <c r="F12" s="597"/>
    </row>
    <row r="13" spans="1:6" ht="24" customHeight="1">
      <c r="A13" s="1" t="s">
        <v>23</v>
      </c>
      <c r="B13" s="369" t="s">
        <v>24</v>
      </c>
      <c r="C13" s="597"/>
      <c r="D13" s="597"/>
      <c r="E13" s="597"/>
      <c r="F13" s="597"/>
    </row>
    <row r="14" spans="1:6" ht="24" customHeight="1">
      <c r="A14" s="1" t="s">
        <v>25</v>
      </c>
      <c r="B14" s="369" t="s">
        <v>26</v>
      </c>
      <c r="C14" s="597"/>
      <c r="D14" s="597"/>
      <c r="E14" s="597"/>
      <c r="F14" s="597"/>
    </row>
    <row r="15" spans="1:6" ht="15">
      <c r="A15" s="107"/>
      <c r="B15" s="107"/>
      <c r="C15" s="107"/>
      <c r="D15" s="107"/>
      <c r="E15" s="107"/>
      <c r="F15" s="107"/>
    </row>
    <row r="16" spans="1:6" ht="14.4">
      <c r="A16" s="184"/>
      <c r="B16" s="184"/>
      <c r="C16" s="184"/>
      <c r="D16" s="184"/>
      <c r="E16" s="184"/>
      <c r="F16" s="184"/>
    </row>
    <row r="17" spans="1:7" ht="14.1" customHeight="1">
      <c r="A17" s="598" t="s">
        <v>27</v>
      </c>
      <c r="B17" s="598"/>
      <c r="C17" s="598"/>
      <c r="D17" s="598"/>
      <c r="E17" s="598"/>
      <c r="F17" s="598"/>
    </row>
    <row r="18" spans="1:7" ht="45.6" customHeight="1">
      <c r="A18" s="185"/>
      <c r="B18" s="599" t="s">
        <v>28</v>
      </c>
      <c r="C18" s="599"/>
      <c r="D18" s="599"/>
      <c r="E18" s="599"/>
      <c r="F18" s="599"/>
    </row>
    <row r="19" spans="1:7" ht="29.1" customHeight="1">
      <c r="B19" s="597"/>
      <c r="C19" s="597"/>
      <c r="E19" s="597"/>
      <c r="F19" s="597"/>
    </row>
    <row r="20" spans="1:7" ht="14.1" customHeight="1">
      <c r="A20" s="184"/>
      <c r="B20" s="600" t="s">
        <v>29</v>
      </c>
      <c r="C20" s="600"/>
      <c r="E20" s="596" t="s">
        <v>30</v>
      </c>
      <c r="F20" s="596"/>
    </row>
    <row r="21" spans="1:7" ht="14.1" customHeight="1">
      <c r="A21" s="184"/>
      <c r="B21" s="186"/>
      <c r="C21" s="186"/>
      <c r="E21" s="186"/>
      <c r="F21" s="186"/>
    </row>
    <row r="22" spans="1:7" ht="15.6" customHeight="1">
      <c r="A22" s="601" t="s">
        <v>31</v>
      </c>
      <c r="B22" s="601"/>
      <c r="C22" s="601"/>
      <c r="D22" s="601"/>
      <c r="E22" s="601"/>
      <c r="F22" s="601"/>
    </row>
    <row r="23" spans="1:7" ht="89.1" customHeight="1">
      <c r="A23" s="184"/>
      <c r="B23" s="591" t="s">
        <v>32</v>
      </c>
      <c r="C23" s="591"/>
      <c r="D23" s="591"/>
      <c r="E23" s="591"/>
      <c r="F23" s="591"/>
    </row>
    <row r="24" spans="1:7" ht="32.1" customHeight="1">
      <c r="A24" s="184"/>
      <c r="B24" s="597"/>
      <c r="C24" s="597"/>
      <c r="E24" s="597"/>
      <c r="F24" s="597"/>
    </row>
    <row r="25" spans="1:7" ht="14.1" customHeight="1">
      <c r="A25" s="184"/>
      <c r="B25" s="600" t="s">
        <v>29</v>
      </c>
      <c r="C25" s="600"/>
      <c r="E25" s="596" t="s">
        <v>30</v>
      </c>
      <c r="F25" s="596"/>
    </row>
    <row r="26" spans="1:7" ht="14.1" customHeight="1">
      <c r="A26" s="106"/>
      <c r="B26" s="106"/>
      <c r="C26" s="106"/>
      <c r="D26" s="106"/>
      <c r="E26" s="106"/>
      <c r="F26" s="184"/>
      <c r="G26" s="3"/>
    </row>
    <row r="27" spans="1:7" ht="57" customHeight="1">
      <c r="A27" s="587" t="s">
        <v>33</v>
      </c>
      <c r="B27" s="588"/>
      <c r="C27" s="588"/>
      <c r="D27" s="588"/>
      <c r="E27" s="588"/>
      <c r="F27" s="589"/>
    </row>
    <row r="28" spans="1:7" ht="30.6" customHeight="1">
      <c r="A28" s="590" t="s">
        <v>34</v>
      </c>
      <c r="B28" s="591"/>
      <c r="C28" s="591"/>
      <c r="D28" s="591"/>
      <c r="E28" s="591"/>
      <c r="F28" s="592"/>
    </row>
    <row r="29" spans="1:7" ht="23.1" customHeight="1">
      <c r="A29" s="593" t="s">
        <v>35</v>
      </c>
      <c r="B29" s="594"/>
      <c r="C29" s="594"/>
      <c r="D29" s="594"/>
      <c r="E29" s="594"/>
      <c r="F29" s="595"/>
    </row>
    <row r="30" spans="1:7" ht="18.600000000000001" customHeight="1">
      <c r="A30" s="187" t="s">
        <v>36</v>
      </c>
      <c r="B30" s="188"/>
      <c r="C30" s="188"/>
      <c r="D30" s="188"/>
      <c r="E30" s="188"/>
      <c r="F30" s="188"/>
    </row>
    <row r="31" spans="1:7" ht="15" customHeight="1">
      <c r="A31" s="187"/>
      <c r="B31" s="188"/>
      <c r="C31" s="188"/>
      <c r="D31" s="188"/>
      <c r="E31" s="188"/>
      <c r="F31" s="188"/>
    </row>
    <row r="32" spans="1:7" ht="15" customHeight="1">
      <c r="A32" s="187"/>
      <c r="B32" s="188"/>
      <c r="C32" s="188"/>
      <c r="D32" s="188"/>
      <c r="E32" s="188"/>
      <c r="F32" s="188"/>
    </row>
    <row r="33" spans="1:6" ht="13.35" customHeight="1">
      <c r="A33" s="4"/>
      <c r="F33" s="375" t="s">
        <v>37</v>
      </c>
    </row>
    <row r="34" spans="1:6" ht="14.1" customHeight="1">
      <c r="A34" s="4"/>
    </row>
    <row r="36" spans="1:6" ht="14.1" customHeight="1"/>
    <row r="37" spans="1:6" ht="14.1" customHeight="1"/>
  </sheetData>
  <mergeCells count="24">
    <mergeCell ref="A3:F3"/>
    <mergeCell ref="A4:F4"/>
    <mergeCell ref="A8:B8"/>
    <mergeCell ref="E20:F20"/>
    <mergeCell ref="C7:F7"/>
    <mergeCell ref="E19:F19"/>
    <mergeCell ref="C8:F8"/>
    <mergeCell ref="A7:B7"/>
    <mergeCell ref="A27:F27"/>
    <mergeCell ref="A28:F28"/>
    <mergeCell ref="A29:F29"/>
    <mergeCell ref="E25:F25"/>
    <mergeCell ref="C12:F12"/>
    <mergeCell ref="C13:F13"/>
    <mergeCell ref="C14:F14"/>
    <mergeCell ref="A17:F17"/>
    <mergeCell ref="B18:F18"/>
    <mergeCell ref="B19:C19"/>
    <mergeCell ref="B20:C20"/>
    <mergeCell ref="B23:F23"/>
    <mergeCell ref="A22:F22"/>
    <mergeCell ref="B24:C24"/>
    <mergeCell ref="E24:F24"/>
    <mergeCell ref="B25:C25"/>
  </mergeCells>
  <printOptions horizontalCentered="1"/>
  <pageMargins left="0.39370078740157483" right="0.39370078740157483" top="0.39370078740157483" bottom="0.39370078740157483" header="0.39370078740157483" footer="0.39370078740157483"/>
  <pageSetup paperSize="5" orientation="portrait" horizontalDpi="4294967292" verticalDpi="300" r:id="rId1"/>
  <headerFooter alignWithMargins="0">
    <oddHeader>&amp;R&amp;"Calibri"&amp;10&amp;K000000 Unclassified / Non classifié&amp;1#_x000D_</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5">
    <tabColor rgb="FF7030A0"/>
    <pageSetUpPr fitToPage="1"/>
  </sheetPr>
  <dimension ref="A1:F67"/>
  <sheetViews>
    <sheetView showGridLines="0" topLeftCell="A11" zoomScale="115" zoomScaleNormal="115" workbookViewId="0">
      <selection activeCell="A13" sqref="A13:XFD13"/>
    </sheetView>
  </sheetViews>
  <sheetFormatPr defaultColWidth="8.88671875" defaultRowHeight="13.8"/>
  <cols>
    <col min="1" max="1" width="93.88671875" style="21" customWidth="1"/>
    <col min="2" max="2" width="4.44140625" style="31" customWidth="1"/>
    <col min="3" max="3" width="9.5546875" style="31" customWidth="1"/>
    <col min="4" max="4" width="14.5546875" style="21" customWidth="1"/>
    <col min="5" max="5" width="25.44140625" style="21" customWidth="1"/>
    <col min="6" max="6" width="10.44140625" style="21" bestFit="1" customWidth="1"/>
    <col min="7" max="16384" width="8.88671875" style="21"/>
  </cols>
  <sheetData>
    <row r="1" spans="1:6" ht="23.1" customHeight="1">
      <c r="D1" s="153" t="s">
        <v>49</v>
      </c>
    </row>
    <row r="2" spans="1:6" ht="23.1" customHeight="1">
      <c r="D2" s="153"/>
    </row>
    <row r="3" spans="1:6" s="149" customFormat="1" ht="15" customHeight="1">
      <c r="A3" s="154" t="s">
        <v>50</v>
      </c>
      <c r="C3" s="155"/>
      <c r="D3" s="156" t="s">
        <v>51</v>
      </c>
    </row>
    <row r="4" spans="1:6" s="15" customFormat="1" ht="18.600000000000001" customHeight="1">
      <c r="A4" s="625" t="s">
        <v>405</v>
      </c>
      <c r="B4" s="626"/>
      <c r="C4" s="626"/>
      <c r="D4" s="626"/>
    </row>
    <row r="5" spans="1:6" ht="22.35" customHeight="1">
      <c r="A5" s="636" t="s">
        <v>406</v>
      </c>
      <c r="B5" s="636"/>
      <c r="C5" s="636"/>
      <c r="D5" s="636"/>
    </row>
    <row r="6" spans="1:6" ht="19.350000000000001" customHeight="1">
      <c r="A6" s="636" t="s">
        <v>396</v>
      </c>
      <c r="B6" s="636"/>
      <c r="C6" s="636"/>
      <c r="D6" s="636"/>
    </row>
    <row r="7" spans="1:6" s="32" customFormat="1" ht="15" customHeight="1">
      <c r="A7" s="628" t="s">
        <v>89</v>
      </c>
      <c r="B7" s="628"/>
      <c r="C7" s="628"/>
      <c r="D7" s="628"/>
    </row>
    <row r="8" spans="1:6" s="32" customFormat="1" ht="15" customHeight="1">
      <c r="A8" s="33"/>
      <c r="B8" s="33"/>
      <c r="C8" s="33"/>
      <c r="D8" s="33"/>
    </row>
    <row r="9" spans="1:6" s="14" customFormat="1" ht="14.1" customHeight="1">
      <c r="A9" s="236" t="s">
        <v>407</v>
      </c>
      <c r="B9" s="230" t="s">
        <v>57</v>
      </c>
      <c r="C9" s="65">
        <v>12010010070</v>
      </c>
      <c r="D9" s="54"/>
      <c r="E9" s="286"/>
    </row>
    <row r="10" spans="1:6" s="15" customFormat="1" ht="14.1" customHeight="1">
      <c r="A10" s="236" t="s">
        <v>408</v>
      </c>
      <c r="B10" s="231"/>
      <c r="C10" s="82"/>
      <c r="D10" s="54"/>
    </row>
    <row r="11" spans="1:6" s="15" customFormat="1" ht="20.399999999999999">
      <c r="A11" s="237" t="s">
        <v>409</v>
      </c>
      <c r="B11" s="230" t="s">
        <v>59</v>
      </c>
      <c r="C11" s="65">
        <v>12010010080</v>
      </c>
      <c r="D11" s="54"/>
    </row>
    <row r="12" spans="1:6" s="15" customFormat="1" ht="14.1" customHeight="1">
      <c r="A12" s="236" t="s">
        <v>163</v>
      </c>
      <c r="B12" s="230" t="s">
        <v>61</v>
      </c>
      <c r="C12" s="65">
        <v>12010010095</v>
      </c>
      <c r="D12" s="54"/>
      <c r="E12" s="286"/>
    </row>
    <row r="13" spans="1:6" s="15" customFormat="1" ht="24" customHeight="1">
      <c r="A13" s="386" t="s">
        <v>410</v>
      </c>
      <c r="B13" s="496" t="s">
        <v>63</v>
      </c>
      <c r="C13" s="378">
        <v>12010010098</v>
      </c>
      <c r="D13" s="388"/>
      <c r="E13" s="95"/>
      <c r="F13" s="53"/>
    </row>
    <row r="14" spans="1:6" s="15" customFormat="1" ht="14.1" customHeight="1">
      <c r="A14" s="237" t="s">
        <v>411</v>
      </c>
      <c r="B14" s="497" t="s">
        <v>412</v>
      </c>
      <c r="C14" s="65">
        <v>12010010100</v>
      </c>
      <c r="D14" s="54"/>
      <c r="E14" s="286"/>
    </row>
    <row r="15" spans="1:6" s="15" customFormat="1" ht="14.1" customHeight="1">
      <c r="A15" s="237" t="s">
        <v>413</v>
      </c>
      <c r="B15" s="497" t="s">
        <v>414</v>
      </c>
      <c r="C15" s="65">
        <v>12010010110</v>
      </c>
      <c r="D15" s="54"/>
    </row>
    <row r="16" spans="1:6" s="15" customFormat="1" ht="13.5" customHeight="1">
      <c r="A16" s="237" t="s">
        <v>415</v>
      </c>
      <c r="B16" s="497" t="s">
        <v>416</v>
      </c>
      <c r="C16" s="65">
        <v>12010010115</v>
      </c>
      <c r="D16" s="54"/>
    </row>
    <row r="17" spans="1:5" s="15" customFormat="1" ht="14.1" customHeight="1">
      <c r="A17" s="498" t="s">
        <v>417</v>
      </c>
      <c r="B17" s="497" t="s">
        <v>418</v>
      </c>
      <c r="C17" s="65">
        <v>12010010120</v>
      </c>
      <c r="D17" s="54"/>
    </row>
    <row r="18" spans="1:5" s="15" customFormat="1" ht="14.1" customHeight="1">
      <c r="A18" s="499" t="s">
        <v>419</v>
      </c>
      <c r="B18" s="497" t="s">
        <v>420</v>
      </c>
      <c r="C18" s="65">
        <v>12010010130</v>
      </c>
      <c r="D18" s="101"/>
    </row>
    <row r="19" spans="1:5" s="15" customFormat="1" ht="14.1" customHeight="1">
      <c r="A19" s="254"/>
      <c r="B19" s="255"/>
      <c r="C19" s="256"/>
      <c r="D19" s="257"/>
    </row>
    <row r="20" spans="1:5" s="15" customFormat="1" ht="11.1" customHeight="1">
      <c r="A20" s="126" t="s">
        <v>421</v>
      </c>
      <c r="B20" s="352"/>
      <c r="C20" s="65">
        <v>12010010160</v>
      </c>
      <c r="D20" s="54"/>
    </row>
    <row r="21" spans="1:5" s="15" customFormat="1" ht="11.1" customHeight="1">
      <c r="A21" s="126" t="s">
        <v>422</v>
      </c>
      <c r="B21" s="232"/>
      <c r="C21" s="65">
        <v>12010010170</v>
      </c>
      <c r="D21" s="54"/>
    </row>
    <row r="22" spans="1:5" s="15" customFormat="1" ht="11.1" customHeight="1">
      <c r="A22" s="236" t="s">
        <v>192</v>
      </c>
      <c r="B22" s="232"/>
      <c r="C22" s="65">
        <v>12010010175</v>
      </c>
      <c r="D22" s="54"/>
    </row>
    <row r="23" spans="1:5" s="15" customFormat="1" ht="11.1" customHeight="1">
      <c r="A23" s="384" t="s">
        <v>423</v>
      </c>
      <c r="B23" s="385"/>
      <c r="C23" s="382">
        <v>12010010176</v>
      </c>
      <c r="D23" s="383"/>
    </row>
    <row r="24" spans="1:5" s="15" customFormat="1" ht="14.1" customHeight="1">
      <c r="A24" s="171" t="s">
        <v>424</v>
      </c>
      <c r="B24" s="500" t="s">
        <v>425</v>
      </c>
      <c r="C24" s="65">
        <v>12010010180</v>
      </c>
      <c r="D24" s="100"/>
      <c r="E24" s="95"/>
    </row>
    <row r="25" spans="1:5" s="15" customFormat="1" ht="14.1" customHeight="1">
      <c r="A25" s="254"/>
      <c r="B25" s="255"/>
      <c r="C25" s="256"/>
      <c r="D25" s="257"/>
    </row>
    <row r="26" spans="1:5" s="15" customFormat="1" ht="14.1" customHeight="1">
      <c r="A26" s="142" t="s">
        <v>426</v>
      </c>
      <c r="B26" s="501" t="s">
        <v>427</v>
      </c>
      <c r="C26" s="65">
        <v>12010010020</v>
      </c>
      <c r="D26" s="54"/>
      <c r="E26" s="53"/>
    </row>
    <row r="27" spans="1:5" s="15" customFormat="1" ht="14.1" customHeight="1">
      <c r="A27" s="236" t="s">
        <v>428</v>
      </c>
      <c r="B27" s="501" t="s">
        <v>429</v>
      </c>
      <c r="C27" s="65">
        <v>12010010030</v>
      </c>
      <c r="D27" s="54"/>
      <c r="E27" s="53"/>
    </row>
    <row r="28" spans="1:5" s="15" customFormat="1" ht="14.1" customHeight="1">
      <c r="A28" s="498" t="s">
        <v>430</v>
      </c>
      <c r="B28" s="501" t="s">
        <v>431</v>
      </c>
      <c r="C28" s="65">
        <v>12010010040</v>
      </c>
      <c r="D28" s="54"/>
      <c r="E28" s="53"/>
    </row>
    <row r="29" spans="1:5" s="15" customFormat="1" ht="14.1" customHeight="1">
      <c r="A29" s="236"/>
      <c r="B29" s="233"/>
      <c r="C29" s="65"/>
      <c r="D29" s="54"/>
      <c r="E29" s="53"/>
    </row>
    <row r="30" spans="1:5" s="15" customFormat="1" ht="14.1" customHeight="1">
      <c r="A30" s="502" t="s">
        <v>432</v>
      </c>
      <c r="B30" s="501" t="s">
        <v>433</v>
      </c>
      <c r="C30" s="65">
        <v>12010010060</v>
      </c>
      <c r="D30" s="54"/>
    </row>
    <row r="31" spans="1:5" s="15" customFormat="1" ht="14.1" customHeight="1">
      <c r="A31" s="254"/>
      <c r="B31" s="255"/>
      <c r="C31" s="256"/>
      <c r="D31" s="257"/>
    </row>
    <row r="32" spans="1:5" s="15" customFormat="1" ht="14.1" customHeight="1">
      <c r="A32" s="236" t="s">
        <v>434</v>
      </c>
      <c r="B32" s="232"/>
      <c r="C32" s="65">
        <v>12010010190</v>
      </c>
      <c r="D32" s="54"/>
    </row>
    <row r="33" spans="1:5" s="15" customFormat="1" ht="14.1" customHeight="1">
      <c r="A33" s="142" t="s">
        <v>435</v>
      </c>
      <c r="B33" s="234"/>
      <c r="C33" s="65">
        <v>12010010220</v>
      </c>
      <c r="D33" s="239"/>
    </row>
    <row r="34" spans="1:5" s="15" customFormat="1" ht="14.1" customHeight="1">
      <c r="A34" s="142" t="s">
        <v>436</v>
      </c>
      <c r="B34" s="234"/>
      <c r="C34" s="65">
        <v>12010010230</v>
      </c>
      <c r="D34" s="239"/>
    </row>
    <row r="35" spans="1:5" s="15" customFormat="1" ht="14.1" customHeight="1">
      <c r="A35" s="142" t="s">
        <v>437</v>
      </c>
      <c r="B35" s="234"/>
      <c r="C35" s="65">
        <v>12010010240</v>
      </c>
      <c r="D35" s="239"/>
    </row>
    <row r="36" spans="1:5" s="15" customFormat="1" ht="21.75" customHeight="1">
      <c r="A36" s="684" t="s">
        <v>438</v>
      </c>
      <c r="B36" s="685"/>
      <c r="C36" s="382">
        <v>12010010245</v>
      </c>
      <c r="D36" s="420"/>
    </row>
    <row r="37" spans="1:5" s="15" customFormat="1" ht="14.1" customHeight="1">
      <c r="A37" s="142" t="s">
        <v>439</v>
      </c>
      <c r="B37" s="234"/>
      <c r="C37" s="65">
        <v>12010010250</v>
      </c>
      <c r="D37" s="239"/>
    </row>
    <row r="38" spans="1:5" s="15" customFormat="1" ht="14.1" customHeight="1">
      <c r="A38" s="142" t="s">
        <v>440</v>
      </c>
      <c r="B38" s="234"/>
      <c r="C38" s="65">
        <v>12010010260</v>
      </c>
      <c r="D38" s="239"/>
    </row>
    <row r="39" spans="1:5" s="15" customFormat="1" ht="14.1" customHeight="1">
      <c r="A39" s="142" t="s">
        <v>441</v>
      </c>
      <c r="B39" s="234"/>
      <c r="C39" s="65">
        <v>12010010270</v>
      </c>
      <c r="D39" s="239"/>
    </row>
    <row r="40" spans="1:5" s="15" customFormat="1" ht="14.1" customHeight="1">
      <c r="A40" s="142" t="s">
        <v>442</v>
      </c>
      <c r="B40" s="232"/>
      <c r="C40" s="65">
        <v>12010010285</v>
      </c>
      <c r="D40" s="239"/>
      <c r="E40" s="286"/>
    </row>
    <row r="41" spans="1:5" s="15" customFormat="1" ht="14.1" customHeight="1">
      <c r="A41" s="523" t="s">
        <v>443</v>
      </c>
      <c r="B41" s="232"/>
      <c r="C41" s="65">
        <v>12010010140</v>
      </c>
      <c r="D41" s="54"/>
      <c r="E41" s="311"/>
    </row>
    <row r="42" spans="1:5" s="15" customFormat="1" ht="22.5" customHeight="1">
      <c r="A42" s="524" t="s">
        <v>444</v>
      </c>
      <c r="B42" s="232"/>
      <c r="C42" s="65">
        <v>12010010150</v>
      </c>
      <c r="D42" s="305"/>
      <c r="E42" s="311"/>
    </row>
    <row r="43" spans="1:5" s="15" customFormat="1" ht="14.1" customHeight="1">
      <c r="A43" s="351" t="s">
        <v>445</v>
      </c>
      <c r="B43" s="232"/>
      <c r="C43" s="65">
        <v>12010010350</v>
      </c>
      <c r="D43" s="54"/>
    </row>
    <row r="44" spans="1:5" s="15" customFormat="1" ht="14.1" customHeight="1">
      <c r="A44" s="351" t="s">
        <v>446</v>
      </c>
      <c r="B44" s="232"/>
      <c r="C44" s="65">
        <v>12010010355</v>
      </c>
      <c r="D44" s="54"/>
    </row>
    <row r="45" spans="1:5" s="15" customFormat="1" ht="15.75" customHeight="1">
      <c r="A45" s="245" t="s">
        <v>447</v>
      </c>
      <c r="B45" s="232"/>
      <c r="C45" s="65">
        <v>12010010290</v>
      </c>
      <c r="D45" s="239"/>
      <c r="E45" s="286"/>
    </row>
    <row r="46" spans="1:5" s="15" customFormat="1" ht="20.399999999999999" customHeight="1">
      <c r="A46" s="279" t="s">
        <v>448</v>
      </c>
      <c r="B46" s="234"/>
      <c r="C46" s="65">
        <v>12010010300</v>
      </c>
      <c r="D46" s="240"/>
    </row>
    <row r="47" spans="1:5" s="15" customFormat="1" ht="15.9" customHeight="1">
      <c r="A47" s="279" t="s">
        <v>449</v>
      </c>
      <c r="B47" s="234"/>
      <c r="C47" s="58">
        <v>12010010360</v>
      </c>
      <c r="D47" s="240"/>
    </row>
    <row r="48" spans="1:5" s="15" customFormat="1" ht="15.9" customHeight="1">
      <c r="A48" s="519" t="s">
        <v>450</v>
      </c>
      <c r="B48" s="520"/>
      <c r="C48" s="378">
        <v>12010010365</v>
      </c>
      <c r="D48" s="521"/>
    </row>
    <row r="49" spans="1:6" s="15" customFormat="1" ht="14.1" customHeight="1">
      <c r="A49" s="142" t="s">
        <v>451</v>
      </c>
      <c r="B49" s="234"/>
      <c r="C49" s="58">
        <v>12010010370</v>
      </c>
      <c r="D49" s="240"/>
    </row>
    <row r="50" spans="1:6" s="15" customFormat="1" ht="14.1" customHeight="1">
      <c r="A50" s="522" t="s">
        <v>452</v>
      </c>
      <c r="B50" s="520"/>
      <c r="C50" s="378">
        <v>12010010375</v>
      </c>
      <c r="D50" s="518"/>
    </row>
    <row r="51" spans="1:6" s="15" customFormat="1" ht="14.1" customHeight="1">
      <c r="A51" s="495" t="s">
        <v>453</v>
      </c>
      <c r="B51" s="234"/>
      <c r="C51" s="65">
        <v>12010010320</v>
      </c>
      <c r="D51" s="240"/>
      <c r="F51" s="53"/>
    </row>
    <row r="52" spans="1:6" s="15" customFormat="1" ht="24" customHeight="1">
      <c r="A52" s="386" t="s">
        <v>454</v>
      </c>
      <c r="B52" s="387"/>
      <c r="C52" s="378">
        <v>12010010325</v>
      </c>
      <c r="D52" s="388"/>
      <c r="E52" s="95"/>
      <c r="F52" s="53"/>
    </row>
    <row r="53" spans="1:6" s="15" customFormat="1" ht="21.6">
      <c r="A53" s="245" t="s">
        <v>455</v>
      </c>
      <c r="B53" s="246"/>
      <c r="C53" s="65">
        <v>12010010330</v>
      </c>
      <c r="D53" s="241"/>
    </row>
    <row r="54" spans="1:6" s="15" customFormat="1" ht="24" customHeight="1">
      <c r="A54" s="245" t="s">
        <v>456</v>
      </c>
      <c r="B54" s="246"/>
      <c r="C54" s="58">
        <v>12010010335</v>
      </c>
      <c r="D54" s="241"/>
    </row>
    <row r="55" spans="1:6" s="15" customFormat="1" ht="15.6" customHeight="1">
      <c r="A55" s="386" t="s">
        <v>457</v>
      </c>
      <c r="B55" s="387"/>
      <c r="C55" s="378">
        <v>12010010336</v>
      </c>
      <c r="D55" s="388"/>
    </row>
    <row r="56" spans="1:6" s="15" customFormat="1" ht="15.6" customHeight="1">
      <c r="A56" s="238" t="s">
        <v>458</v>
      </c>
      <c r="B56" s="501" t="s">
        <v>459</v>
      </c>
      <c r="C56" s="65">
        <v>12010010340</v>
      </c>
      <c r="D56" s="392"/>
      <c r="E56" s="95"/>
    </row>
    <row r="57" spans="1:6" s="15" customFormat="1" ht="15.6" customHeight="1">
      <c r="A57" s="242"/>
      <c r="B57" s="235"/>
      <c r="C57" s="143"/>
      <c r="D57" s="144"/>
    </row>
    <row r="58" spans="1:6" s="15" customFormat="1" ht="14.1" customHeight="1">
      <c r="A58" s="503" t="s">
        <v>460</v>
      </c>
      <c r="B58" s="285"/>
      <c r="C58" s="65">
        <v>12010010010</v>
      </c>
      <c r="D58" s="100"/>
    </row>
    <row r="59" spans="1:6" ht="15.6" customHeight="1">
      <c r="A59" s="48" t="s">
        <v>461</v>
      </c>
    </row>
    <row r="60" spans="1:6" ht="21.6">
      <c r="A60" s="350" t="s">
        <v>462</v>
      </c>
    </row>
    <row r="61" spans="1:6">
      <c r="D61" s="375" t="s">
        <v>37</v>
      </c>
    </row>
    <row r="62" spans="1:6">
      <c r="D62" s="18" t="s">
        <v>463</v>
      </c>
    </row>
    <row r="64" spans="1:6" s="15" customFormat="1" ht="14.1" customHeight="1">
      <c r="B64" s="16"/>
      <c r="C64" s="16"/>
    </row>
    <row r="65" spans="2:3" s="15" customFormat="1" ht="14.1" customHeight="1">
      <c r="B65" s="16"/>
      <c r="C65" s="16"/>
    </row>
    <row r="66" spans="2:3" s="15" customFormat="1" ht="14.1" customHeight="1">
      <c r="B66" s="16"/>
      <c r="C66" s="16"/>
    </row>
    <row r="67" spans="2:3" s="15" customFormat="1" ht="14.1" customHeight="1">
      <c r="B67" s="16"/>
      <c r="C67" s="16"/>
    </row>
  </sheetData>
  <customSheetViews>
    <customSheetView guid="{4C41525E-EFC1-47E0-ADE3-11DC816135E6}" showGridLines="0">
      <pageMargins left="0" right="0" top="0" bottom="0" header="0" footer="0"/>
      <pageSetup orientation="landscape" r:id="rId1"/>
    </customSheetView>
  </customSheetViews>
  <mergeCells count="5">
    <mergeCell ref="A4:D4"/>
    <mergeCell ref="A5:D5"/>
    <mergeCell ref="A6:D6"/>
    <mergeCell ref="A7:D7"/>
    <mergeCell ref="A36:B36"/>
  </mergeCells>
  <printOptions horizontalCentered="1"/>
  <pageMargins left="0.39370078740157483" right="0.39370078740157483" top="0.39370078740157483" bottom="0.39370078740157483" header="0.39370078740157483" footer="0.39370078740157483"/>
  <pageSetup paperSize="5" orientation="portrait" r:id="rId2"/>
  <headerFooter>
    <oddHeader>&amp;R&amp;"Calibri"&amp;10&amp;K000000 Unclassified / Non classifié&amp;1#_x000D_</oddHeader>
  </headerFooter>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C189B-DF3B-4D7D-9371-35EA8A461FDE}">
  <sheetPr syncVertical="1" syncRef="A53" transitionEvaluation="1" transitionEntry="1">
    <tabColor rgb="FF7030A0"/>
    <pageSetUpPr fitToPage="1"/>
  </sheetPr>
  <dimension ref="A1:N77"/>
  <sheetViews>
    <sheetView topLeftCell="A53" zoomScaleNormal="100" workbookViewId="0">
      <selection activeCell="E75" sqref="E75"/>
    </sheetView>
  </sheetViews>
  <sheetFormatPr defaultColWidth="9.5546875" defaultRowHeight="13.2"/>
  <cols>
    <col min="1" max="1" width="11.5546875" style="1" customWidth="1"/>
    <col min="2" max="2" width="15" style="1" customWidth="1"/>
    <col min="3" max="4" width="7.5546875" style="1" customWidth="1"/>
    <col min="5" max="5" width="11.109375" style="1" customWidth="1"/>
    <col min="6" max="6" width="41.109375" style="1" customWidth="1"/>
    <col min="7" max="7" width="9.5546875" style="1"/>
    <col min="8" max="8" width="25.33203125" style="1" customWidth="1"/>
    <col min="9" max="13" width="9.5546875" style="1"/>
    <col min="14" max="14" width="23.5546875" style="1" customWidth="1"/>
    <col min="15" max="16384" width="9.5546875" style="1"/>
  </cols>
  <sheetData>
    <row r="1" spans="1:14" ht="23.4" customHeight="1">
      <c r="A1" s="579"/>
      <c r="B1" s="573"/>
      <c r="C1" s="579"/>
      <c r="D1" s="579"/>
      <c r="E1" s="579"/>
      <c r="F1" s="574" t="s">
        <v>38</v>
      </c>
      <c r="G1" s="579"/>
      <c r="H1" s="579"/>
      <c r="I1" s="579"/>
      <c r="J1" s="579"/>
      <c r="K1" s="579"/>
      <c r="L1" s="579"/>
      <c r="M1" s="579"/>
      <c r="N1" s="579"/>
    </row>
    <row r="2" spans="1:14" ht="15" customHeight="1">
      <c r="A2" s="579"/>
      <c r="B2" s="573"/>
      <c r="C2" s="579"/>
      <c r="D2" s="579"/>
      <c r="E2" s="579"/>
      <c r="F2" s="574"/>
      <c r="G2" s="579"/>
      <c r="H2" s="579"/>
      <c r="I2" s="579"/>
      <c r="J2" s="579"/>
      <c r="K2" s="579"/>
      <c r="L2" s="579"/>
      <c r="M2" s="579"/>
      <c r="N2" s="579"/>
    </row>
    <row r="3" spans="1:14" ht="37.35" customHeight="1">
      <c r="A3" s="624" t="s">
        <v>14</v>
      </c>
      <c r="B3" s="624"/>
      <c r="C3" s="624"/>
      <c r="D3" s="624"/>
      <c r="E3" s="624"/>
      <c r="F3" s="624"/>
      <c r="G3" s="579"/>
      <c r="H3" s="579"/>
      <c r="I3" s="579"/>
      <c r="J3" s="579"/>
      <c r="K3" s="579"/>
      <c r="L3" s="579"/>
      <c r="M3" s="579"/>
      <c r="N3" s="579"/>
    </row>
    <row r="4" spans="1:14" ht="26.1" customHeight="1">
      <c r="A4" s="624" t="s">
        <v>39</v>
      </c>
      <c r="B4" s="624"/>
      <c r="C4" s="624"/>
      <c r="D4" s="624"/>
      <c r="E4" s="624"/>
      <c r="F4" s="624"/>
      <c r="G4" s="579"/>
      <c r="H4" s="579"/>
      <c r="I4" s="579"/>
      <c r="J4" s="579"/>
      <c r="K4" s="579"/>
      <c r="L4" s="579"/>
      <c r="M4" s="579"/>
      <c r="N4" s="579"/>
    </row>
    <row r="5" spans="1:14" ht="14.1" customHeight="1">
      <c r="A5" s="579"/>
      <c r="B5" s="579"/>
      <c r="C5" s="579"/>
      <c r="D5" s="579"/>
      <c r="E5" s="579"/>
      <c r="F5" s="579"/>
      <c r="G5" s="579"/>
      <c r="H5" s="579"/>
      <c r="I5" s="579"/>
      <c r="J5" s="579"/>
      <c r="K5" s="579"/>
      <c r="L5" s="579"/>
      <c r="M5" s="579"/>
      <c r="N5" s="579"/>
    </row>
    <row r="6" spans="1:14" ht="17.399999999999999" customHeight="1">
      <c r="A6" s="573" t="s">
        <v>16</v>
      </c>
      <c r="B6" s="579"/>
      <c r="C6" s="579"/>
      <c r="D6" s="579"/>
      <c r="E6" s="579"/>
      <c r="F6" s="579"/>
      <c r="G6" s="579"/>
      <c r="H6" s="579"/>
      <c r="I6" s="579"/>
      <c r="J6" s="579"/>
      <c r="K6" s="579"/>
      <c r="L6" s="579"/>
      <c r="M6" s="579"/>
      <c r="N6" s="579"/>
    </row>
    <row r="7" spans="1:14" ht="24" customHeight="1">
      <c r="A7" s="621" t="s">
        <v>40</v>
      </c>
      <c r="B7" s="621"/>
      <c r="C7" s="616"/>
      <c r="D7" s="616"/>
      <c r="E7" s="616"/>
      <c r="F7" s="616"/>
      <c r="G7" s="579"/>
      <c r="H7" s="579"/>
      <c r="I7" s="579"/>
      <c r="J7" s="579"/>
      <c r="K7" s="579"/>
      <c r="L7" s="579"/>
      <c r="M7" s="579"/>
      <c r="N7" s="579"/>
    </row>
    <row r="8" spans="1:14" ht="24" customHeight="1">
      <c r="A8" s="621" t="s">
        <v>41</v>
      </c>
      <c r="B8" s="621"/>
      <c r="C8" s="622"/>
      <c r="D8" s="622"/>
      <c r="E8" s="622"/>
      <c r="F8" s="622"/>
      <c r="G8" s="579"/>
      <c r="H8" s="579"/>
      <c r="I8" s="579"/>
      <c r="J8" s="579"/>
      <c r="K8" s="579"/>
      <c r="L8" s="579"/>
      <c r="M8" s="579"/>
      <c r="N8" s="579"/>
    </row>
    <row r="9" spans="1:14" ht="24" customHeight="1">
      <c r="A9" s="621" t="s">
        <v>42</v>
      </c>
      <c r="B9" s="621"/>
      <c r="C9" s="622"/>
      <c r="D9" s="622"/>
      <c r="E9" s="622"/>
      <c r="F9" s="622"/>
      <c r="G9" s="579"/>
      <c r="H9" s="579"/>
      <c r="I9" s="579"/>
      <c r="J9" s="579"/>
      <c r="K9" s="579"/>
      <c r="L9" s="579"/>
      <c r="M9" s="579"/>
      <c r="N9" s="579"/>
    </row>
    <row r="10" spans="1:14" ht="14.1" customHeight="1">
      <c r="A10" s="575"/>
      <c r="B10" s="575"/>
      <c r="C10" s="575"/>
      <c r="D10" s="575"/>
      <c r="E10" s="575"/>
      <c r="F10" s="575"/>
      <c r="G10" s="579"/>
      <c r="H10" s="579"/>
      <c r="I10" s="579"/>
      <c r="J10" s="579"/>
      <c r="K10" s="579"/>
      <c r="L10" s="579"/>
      <c r="M10" s="579"/>
      <c r="N10" s="579"/>
    </row>
    <row r="11" spans="1:14" ht="14.1" customHeight="1">
      <c r="A11" s="575"/>
      <c r="B11" s="575"/>
      <c r="C11" s="575"/>
      <c r="D11" s="575"/>
      <c r="E11" s="575"/>
      <c r="F11" s="575"/>
      <c r="G11" s="579"/>
      <c r="H11" s="579"/>
      <c r="I11" s="579"/>
      <c r="J11" s="579"/>
      <c r="K11" s="579"/>
      <c r="L11" s="579"/>
      <c r="M11" s="579"/>
      <c r="N11" s="579"/>
    </row>
    <row r="12" spans="1:14" ht="15" customHeight="1">
      <c r="A12" s="571" t="s">
        <v>20</v>
      </c>
      <c r="B12" s="579"/>
      <c r="C12" s="579"/>
      <c r="D12" s="579"/>
      <c r="E12" s="579"/>
      <c r="F12" s="579"/>
      <c r="G12" s="579"/>
      <c r="H12" s="579"/>
      <c r="I12" s="579"/>
      <c r="J12" s="579"/>
      <c r="K12" s="579"/>
      <c r="L12" s="579"/>
      <c r="M12" s="579"/>
      <c r="N12" s="579"/>
    </row>
    <row r="13" spans="1:14" ht="24" customHeight="1">
      <c r="A13" s="621" t="s">
        <v>21</v>
      </c>
      <c r="B13" s="621"/>
      <c r="C13" s="616"/>
      <c r="D13" s="616"/>
      <c r="E13" s="616"/>
      <c r="F13" s="616"/>
      <c r="G13" s="579"/>
      <c r="H13" s="579"/>
      <c r="I13" s="579"/>
      <c r="J13" s="579"/>
      <c r="K13" s="579"/>
      <c r="L13" s="579"/>
      <c r="M13" s="579"/>
      <c r="N13" s="579"/>
    </row>
    <row r="14" spans="1:14" s="511" customFormat="1" ht="18" customHeight="1">
      <c r="A14" s="621" t="s">
        <v>43</v>
      </c>
      <c r="B14" s="621"/>
      <c r="C14" s="576"/>
      <c r="D14" s="576"/>
      <c r="E14" s="576"/>
      <c r="F14" s="576"/>
      <c r="G14" s="577"/>
      <c r="H14" s="577"/>
      <c r="I14" s="577"/>
      <c r="J14" s="577"/>
      <c r="K14" s="577"/>
      <c r="L14" s="577"/>
      <c r="M14" s="577"/>
      <c r="N14" s="577"/>
    </row>
    <row r="15" spans="1:14" ht="24" customHeight="1">
      <c r="A15" s="621" t="s">
        <v>23</v>
      </c>
      <c r="B15" s="621"/>
      <c r="C15" s="622"/>
      <c r="D15" s="622"/>
      <c r="E15" s="622"/>
      <c r="F15" s="622"/>
      <c r="G15" s="579"/>
      <c r="H15" s="579"/>
      <c r="I15" s="579"/>
      <c r="J15" s="579"/>
      <c r="K15" s="579"/>
      <c r="L15" s="579"/>
      <c r="M15" s="579"/>
      <c r="N15" s="579"/>
    </row>
    <row r="16" spans="1:14" ht="24" customHeight="1">
      <c r="A16" s="621" t="s">
        <v>25</v>
      </c>
      <c r="B16" s="621"/>
      <c r="C16" s="622"/>
      <c r="D16" s="622"/>
      <c r="E16" s="622"/>
      <c r="F16" s="622"/>
      <c r="G16" s="579"/>
      <c r="H16" s="579"/>
      <c r="I16" s="579"/>
      <c r="J16" s="579"/>
      <c r="K16" s="579"/>
      <c r="L16" s="579"/>
      <c r="M16" s="579"/>
      <c r="N16" s="579"/>
    </row>
    <row r="17" spans="1:14" ht="15">
      <c r="A17" s="575"/>
      <c r="B17" s="575"/>
      <c r="C17" s="575"/>
      <c r="D17" s="575"/>
      <c r="E17" s="575"/>
      <c r="F17" s="575"/>
      <c r="G17" s="579"/>
      <c r="H17" s="579"/>
      <c r="I17" s="579"/>
      <c r="J17" s="579"/>
      <c r="K17" s="579"/>
      <c r="L17" s="579"/>
      <c r="M17" s="579"/>
      <c r="N17" s="579"/>
    </row>
    <row r="18" spans="1:14" ht="38.25" customHeight="1">
      <c r="A18" s="580"/>
      <c r="B18" s="580"/>
      <c r="C18" s="580"/>
      <c r="D18" s="580"/>
      <c r="E18" s="580"/>
      <c r="F18" s="580"/>
      <c r="G18" s="579"/>
      <c r="H18" s="579"/>
      <c r="I18" s="579"/>
      <c r="J18" s="579"/>
      <c r="K18" s="579"/>
      <c r="L18" s="579"/>
      <c r="M18" s="579"/>
      <c r="N18" s="579"/>
    </row>
    <row r="19" spans="1:14" ht="14.1" customHeight="1">
      <c r="A19" s="601" t="s">
        <v>483</v>
      </c>
      <c r="B19" s="601"/>
      <c r="C19" s="601"/>
      <c r="D19" s="601"/>
      <c r="E19" s="601"/>
      <c r="F19" s="601"/>
      <c r="G19" s="579"/>
      <c r="H19" s="579"/>
      <c r="I19" s="579"/>
      <c r="J19" s="579"/>
      <c r="K19" s="579"/>
      <c r="L19" s="579"/>
      <c r="M19" s="579"/>
      <c r="N19" s="579"/>
    </row>
    <row r="20" spans="1:14" ht="54.6" customHeight="1">
      <c r="A20" s="623"/>
      <c r="B20" s="612" t="s">
        <v>477</v>
      </c>
      <c r="C20" s="612"/>
      <c r="D20" s="612"/>
      <c r="E20" s="612"/>
      <c r="F20" s="612"/>
      <c r="G20" s="617"/>
      <c r="H20" s="617"/>
      <c r="I20" s="617"/>
      <c r="J20" s="617"/>
      <c r="K20" s="617"/>
      <c r="L20" s="617"/>
      <c r="M20" s="617"/>
      <c r="N20" s="617"/>
    </row>
    <row r="21" spans="1:14">
      <c r="A21" s="623"/>
      <c r="B21" s="618"/>
      <c r="C21" s="618"/>
      <c r="D21" s="618"/>
      <c r="E21" s="618"/>
      <c r="F21" s="618"/>
      <c r="G21" s="617"/>
      <c r="H21" s="617"/>
      <c r="I21" s="617"/>
      <c r="J21" s="617"/>
      <c r="K21" s="617"/>
      <c r="L21" s="617"/>
      <c r="M21" s="617"/>
      <c r="N21" s="617"/>
    </row>
    <row r="22" spans="1:14" ht="24.75" customHeight="1">
      <c r="A22" s="623"/>
      <c r="B22" s="619" t="s">
        <v>486</v>
      </c>
      <c r="C22" s="618"/>
      <c r="D22" s="618"/>
      <c r="E22" s="618"/>
      <c r="F22" s="618"/>
      <c r="G22" s="617"/>
      <c r="H22" s="617"/>
      <c r="I22" s="617"/>
      <c r="J22" s="617"/>
      <c r="K22" s="617"/>
      <c r="L22" s="617"/>
      <c r="M22" s="617"/>
      <c r="N22" s="617"/>
    </row>
    <row r="23" spans="1:14">
      <c r="A23" s="578"/>
      <c r="B23" s="570"/>
      <c r="C23" s="570"/>
      <c r="D23" s="570"/>
      <c r="E23" s="570"/>
      <c r="F23" s="570"/>
      <c r="G23" s="579"/>
      <c r="H23" s="579"/>
      <c r="I23" s="579"/>
      <c r="J23" s="579"/>
      <c r="K23" s="579"/>
      <c r="L23" s="579"/>
      <c r="M23" s="579"/>
      <c r="N23" s="579"/>
    </row>
    <row r="24" spans="1:14" ht="31.5" customHeight="1">
      <c r="A24" s="578"/>
      <c r="B24" s="512"/>
      <c r="C24" s="611" t="s">
        <v>44</v>
      </c>
      <c r="D24" s="612"/>
      <c r="E24" s="612"/>
      <c r="F24" s="612"/>
      <c r="G24" s="579"/>
      <c r="H24" s="579"/>
      <c r="I24" s="579"/>
      <c r="J24" s="579"/>
      <c r="K24" s="579"/>
      <c r="L24" s="579"/>
      <c r="M24" s="579"/>
      <c r="N24" s="579"/>
    </row>
    <row r="25" spans="1:14">
      <c r="A25" s="578"/>
      <c r="B25" s="578"/>
      <c r="C25" s="572"/>
      <c r="D25" s="572"/>
      <c r="E25" s="572"/>
      <c r="F25" s="572"/>
      <c r="G25" s="579"/>
      <c r="H25" s="579"/>
      <c r="I25" s="579"/>
      <c r="J25" s="579"/>
      <c r="K25" s="579"/>
      <c r="L25" s="579"/>
      <c r="M25" s="579"/>
      <c r="N25" s="579"/>
    </row>
    <row r="26" spans="1:14" ht="59.4" customHeight="1">
      <c r="A26" s="578"/>
      <c r="B26" s="512"/>
      <c r="C26" s="611" t="s">
        <v>484</v>
      </c>
      <c r="D26" s="612"/>
      <c r="E26" s="612"/>
      <c r="F26" s="612"/>
      <c r="G26" s="579"/>
      <c r="H26" s="579"/>
      <c r="I26" s="579"/>
      <c r="J26" s="579"/>
      <c r="K26" s="579"/>
      <c r="L26" s="579"/>
      <c r="M26" s="579"/>
      <c r="N26" s="579"/>
    </row>
    <row r="27" spans="1:14">
      <c r="A27" s="578"/>
      <c r="B27" s="572"/>
      <c r="C27" s="609" t="s">
        <v>45</v>
      </c>
      <c r="D27" s="609"/>
      <c r="E27" s="609"/>
      <c r="F27" s="609"/>
      <c r="G27" s="579"/>
      <c r="H27" s="579"/>
      <c r="I27" s="579"/>
      <c r="J27" s="579"/>
      <c r="K27" s="579"/>
      <c r="L27" s="579"/>
      <c r="M27" s="579"/>
      <c r="N27" s="579"/>
    </row>
    <row r="28" spans="1:14" ht="29.1" customHeight="1">
      <c r="A28" s="578"/>
      <c r="B28" s="572"/>
      <c r="C28" s="610"/>
      <c r="D28" s="610"/>
      <c r="E28" s="610"/>
      <c r="F28" s="610"/>
      <c r="G28" s="579"/>
      <c r="H28" s="579"/>
      <c r="I28" s="579"/>
      <c r="J28" s="579"/>
      <c r="K28" s="579"/>
      <c r="L28" s="579"/>
      <c r="M28" s="579"/>
      <c r="N28" s="579"/>
    </row>
    <row r="29" spans="1:14">
      <c r="A29" s="578"/>
      <c r="B29" s="572"/>
      <c r="C29" s="572"/>
      <c r="D29" s="572"/>
      <c r="E29" s="572"/>
      <c r="F29" s="572"/>
      <c r="G29" s="579"/>
      <c r="H29" s="579"/>
      <c r="I29" s="579"/>
      <c r="J29" s="579"/>
      <c r="K29" s="579"/>
      <c r="L29" s="579"/>
      <c r="M29" s="579"/>
      <c r="N29" s="579"/>
    </row>
    <row r="30" spans="1:14" ht="14.4">
      <c r="A30" s="578"/>
      <c r="B30" s="512"/>
      <c r="C30" s="686" t="s">
        <v>478</v>
      </c>
      <c r="D30" s="687"/>
      <c r="E30" s="687"/>
      <c r="F30" s="687"/>
      <c r="G30" s="688"/>
      <c r="H30" s="689"/>
      <c r="I30" s="689"/>
      <c r="J30" s="579"/>
      <c r="K30" s="579"/>
      <c r="L30" s="579"/>
      <c r="M30" s="579"/>
      <c r="N30" s="579"/>
    </row>
    <row r="31" spans="1:14">
      <c r="A31" s="578"/>
      <c r="B31" s="572"/>
      <c r="C31" s="572"/>
      <c r="D31" s="572"/>
      <c r="E31" s="572"/>
      <c r="F31" s="572"/>
      <c r="G31" s="579"/>
      <c r="H31" s="579"/>
      <c r="I31" s="579"/>
      <c r="J31" s="579"/>
      <c r="K31" s="579"/>
      <c r="L31" s="579"/>
      <c r="M31" s="579"/>
      <c r="N31" s="579"/>
    </row>
    <row r="32" spans="1:14" ht="14.1" customHeight="1">
      <c r="A32" s="578"/>
      <c r="B32" s="572"/>
      <c r="C32" s="572"/>
      <c r="D32" s="572"/>
      <c r="E32" s="572"/>
      <c r="F32" s="572"/>
      <c r="G32" s="579"/>
      <c r="H32" s="579"/>
      <c r="I32" s="579"/>
      <c r="J32" s="579"/>
      <c r="K32" s="579"/>
      <c r="L32" s="579"/>
      <c r="M32" s="579"/>
      <c r="N32" s="579"/>
    </row>
    <row r="33" spans="1:14" ht="14.1" customHeight="1">
      <c r="A33" s="579"/>
      <c r="B33" s="615"/>
      <c r="C33" s="615"/>
      <c r="D33" s="579"/>
      <c r="E33" s="616"/>
      <c r="F33" s="616"/>
      <c r="G33" s="579"/>
      <c r="H33" s="579"/>
      <c r="I33" s="579"/>
      <c r="J33" s="579"/>
      <c r="K33" s="579"/>
      <c r="L33" s="579"/>
      <c r="M33" s="579"/>
      <c r="N33" s="579"/>
    </row>
    <row r="34" spans="1:14" ht="15.6" customHeight="1">
      <c r="A34" s="580"/>
      <c r="B34" s="613" t="s">
        <v>29</v>
      </c>
      <c r="C34" s="613"/>
      <c r="D34" s="579"/>
      <c r="E34" s="614" t="s">
        <v>30</v>
      </c>
      <c r="F34" s="614"/>
      <c r="G34" s="579"/>
      <c r="H34" s="579"/>
      <c r="I34" s="579"/>
      <c r="J34" s="579"/>
      <c r="K34" s="579"/>
      <c r="L34" s="579"/>
      <c r="M34" s="579"/>
      <c r="N34" s="579"/>
    </row>
    <row r="35" spans="1:14" ht="14.4">
      <c r="A35" s="580"/>
      <c r="B35" s="221"/>
      <c r="C35" s="221"/>
      <c r="D35" s="579"/>
      <c r="E35" s="221"/>
      <c r="F35" s="221"/>
      <c r="G35" s="579"/>
      <c r="H35" s="579"/>
      <c r="I35" s="579"/>
      <c r="J35" s="579"/>
      <c r="K35" s="579"/>
      <c r="L35" s="579"/>
      <c r="M35" s="579"/>
      <c r="N35" s="579"/>
    </row>
    <row r="36" spans="1:14" ht="28.8" customHeight="1">
      <c r="A36" s="708" t="s">
        <v>485</v>
      </c>
      <c r="B36" s="708"/>
      <c r="C36" s="708"/>
      <c r="D36" s="708"/>
      <c r="E36" s="708"/>
      <c r="F36" s="708"/>
      <c r="G36" s="579"/>
      <c r="H36" s="579"/>
      <c r="I36" s="579"/>
      <c r="J36" s="579"/>
      <c r="K36" s="579"/>
      <c r="L36" s="579"/>
      <c r="M36" s="579"/>
      <c r="N36" s="579"/>
    </row>
    <row r="37" spans="1:14" ht="64.2" customHeight="1">
      <c r="A37" s="620"/>
      <c r="B37" s="612" t="s">
        <v>487</v>
      </c>
      <c r="C37" s="612"/>
      <c r="D37" s="612"/>
      <c r="E37" s="612"/>
      <c r="F37" s="612"/>
      <c r="G37" s="617"/>
      <c r="H37" s="617"/>
      <c r="I37" s="617"/>
      <c r="J37" s="617"/>
      <c r="K37" s="617"/>
      <c r="L37" s="617"/>
      <c r="M37" s="617"/>
      <c r="N37" s="617"/>
    </row>
    <row r="38" spans="1:14">
      <c r="A38" s="620"/>
      <c r="B38" s="618"/>
      <c r="C38" s="618"/>
      <c r="D38" s="618"/>
      <c r="E38" s="618"/>
      <c r="F38" s="618"/>
      <c r="G38" s="617"/>
      <c r="H38" s="617"/>
      <c r="I38" s="617"/>
      <c r="J38" s="617"/>
      <c r="K38" s="617"/>
      <c r="L38" s="617"/>
      <c r="M38" s="617"/>
      <c r="N38" s="617"/>
    </row>
    <row r="39" spans="1:14" ht="21" customHeight="1">
      <c r="A39" s="620"/>
      <c r="B39" s="619" t="s">
        <v>488</v>
      </c>
      <c r="C39" s="618"/>
      <c r="D39" s="618"/>
      <c r="E39" s="618"/>
      <c r="F39" s="618"/>
      <c r="G39" s="617"/>
      <c r="H39" s="617"/>
      <c r="I39" s="617"/>
      <c r="J39" s="617"/>
      <c r="K39" s="617"/>
      <c r="L39" s="617"/>
      <c r="M39" s="617"/>
      <c r="N39" s="617"/>
    </row>
    <row r="40" spans="1:14" ht="14.4">
      <c r="A40" s="580"/>
      <c r="B40" s="570"/>
      <c r="C40" s="570"/>
      <c r="D40" s="570"/>
      <c r="E40" s="570"/>
      <c r="F40" s="570"/>
      <c r="G40" s="579"/>
      <c r="H40" s="579"/>
      <c r="I40" s="579"/>
      <c r="J40" s="579"/>
      <c r="K40" s="579"/>
      <c r="L40" s="579"/>
      <c r="M40" s="579"/>
      <c r="N40" s="579"/>
    </row>
    <row r="41" spans="1:14">
      <c r="A41" s="578"/>
      <c r="B41" s="512"/>
      <c r="C41" s="611" t="s">
        <v>46</v>
      </c>
      <c r="D41" s="612"/>
      <c r="E41" s="612"/>
      <c r="F41" s="612"/>
      <c r="G41" s="579"/>
      <c r="H41" s="579"/>
      <c r="I41" s="579"/>
      <c r="J41" s="579"/>
      <c r="K41" s="579"/>
      <c r="L41" s="579"/>
      <c r="M41" s="579"/>
      <c r="N41" s="579"/>
    </row>
    <row r="42" spans="1:14">
      <c r="A42" s="578"/>
      <c r="B42" s="578"/>
      <c r="C42" s="572"/>
      <c r="D42" s="572"/>
      <c r="E42" s="572"/>
      <c r="F42" s="572"/>
      <c r="G42" s="579"/>
      <c r="H42" s="579"/>
      <c r="I42" s="579"/>
      <c r="J42" s="579"/>
      <c r="K42" s="579"/>
      <c r="L42" s="579"/>
      <c r="M42" s="579"/>
      <c r="N42" s="579"/>
    </row>
    <row r="43" spans="1:14">
      <c r="A43" s="578"/>
      <c r="B43" s="512"/>
      <c r="C43" s="611" t="s">
        <v>47</v>
      </c>
      <c r="D43" s="612"/>
      <c r="E43" s="612"/>
      <c r="F43" s="612"/>
      <c r="G43" s="579"/>
      <c r="H43" s="579"/>
      <c r="I43" s="579"/>
      <c r="J43" s="579"/>
      <c r="K43" s="579"/>
      <c r="L43" s="579"/>
      <c r="M43" s="579"/>
      <c r="N43" s="579"/>
    </row>
    <row r="44" spans="1:14" ht="14.1" customHeight="1">
      <c r="A44" s="578"/>
      <c r="B44" s="572"/>
      <c r="C44" s="609" t="s">
        <v>45</v>
      </c>
      <c r="D44" s="609"/>
      <c r="E44" s="609"/>
      <c r="F44" s="609"/>
      <c r="G44" s="579"/>
      <c r="H44" s="579"/>
      <c r="I44" s="579"/>
      <c r="J44" s="579"/>
      <c r="K44" s="579"/>
      <c r="L44" s="579"/>
      <c r="M44" s="579"/>
      <c r="N44" s="579"/>
    </row>
    <row r="45" spans="1:14" ht="14.1" customHeight="1">
      <c r="A45" s="578"/>
      <c r="B45" s="572"/>
      <c r="C45" s="610"/>
      <c r="D45" s="610"/>
      <c r="E45" s="610"/>
      <c r="F45" s="610"/>
      <c r="G45" s="579"/>
      <c r="H45" s="579"/>
      <c r="I45" s="579"/>
      <c r="J45" s="579"/>
      <c r="K45" s="579"/>
      <c r="L45" s="579"/>
      <c r="M45" s="579"/>
      <c r="N45" s="579"/>
    </row>
    <row r="46" spans="1:14" ht="14.1" customHeight="1">
      <c r="A46" s="578"/>
      <c r="B46" s="572"/>
      <c r="C46" s="572"/>
      <c r="D46" s="572"/>
      <c r="E46" s="572"/>
      <c r="F46" s="572"/>
      <c r="G46" s="579"/>
      <c r="H46" s="579"/>
      <c r="I46" s="579"/>
      <c r="J46" s="579"/>
      <c r="K46" s="579"/>
      <c r="L46" s="579"/>
      <c r="M46" s="579"/>
      <c r="N46" s="579"/>
    </row>
    <row r="47" spans="1:14">
      <c r="A47" s="578"/>
      <c r="B47" s="512"/>
      <c r="C47" s="686" t="s">
        <v>479</v>
      </c>
      <c r="D47" s="690"/>
      <c r="E47" s="690"/>
      <c r="F47" s="690"/>
      <c r="G47" s="690"/>
      <c r="H47" s="690"/>
      <c r="I47" s="579"/>
      <c r="J47" s="579"/>
      <c r="K47" s="579"/>
      <c r="L47" s="579"/>
      <c r="M47" s="579"/>
      <c r="N47" s="579"/>
    </row>
    <row r="48" spans="1:14" ht="30.6" customHeight="1">
      <c r="A48" s="580"/>
      <c r="B48" s="615"/>
      <c r="C48" s="615"/>
      <c r="D48" s="579"/>
      <c r="E48" s="616"/>
      <c r="F48" s="616"/>
      <c r="G48" s="579"/>
      <c r="H48" s="579"/>
      <c r="I48" s="579"/>
      <c r="J48" s="579"/>
      <c r="K48" s="579"/>
      <c r="L48" s="579"/>
      <c r="M48" s="579"/>
      <c r="N48" s="579"/>
    </row>
    <row r="49" spans="1:14" ht="23.1" customHeight="1">
      <c r="A49" s="580"/>
      <c r="B49" s="613" t="s">
        <v>29</v>
      </c>
      <c r="C49" s="613"/>
      <c r="D49" s="579"/>
      <c r="E49" s="614" t="s">
        <v>30</v>
      </c>
      <c r="F49" s="614"/>
      <c r="G49" s="579"/>
      <c r="H49" s="579"/>
      <c r="I49" s="579"/>
      <c r="J49" s="579"/>
      <c r="K49" s="579"/>
      <c r="L49" s="579"/>
      <c r="M49" s="579"/>
      <c r="N49" s="579"/>
    </row>
    <row r="50" spans="1:14" ht="14.4">
      <c r="A50" s="580"/>
      <c r="B50" s="221"/>
      <c r="C50" s="221"/>
      <c r="D50" s="579"/>
      <c r="E50" s="221"/>
      <c r="F50" s="221"/>
      <c r="G50" s="579"/>
      <c r="H50" s="579"/>
      <c r="I50" s="579"/>
      <c r="J50" s="579"/>
      <c r="K50" s="579"/>
      <c r="L50" s="579"/>
      <c r="M50" s="579"/>
      <c r="N50" s="579"/>
    </row>
    <row r="51" spans="1:14" ht="14.4">
      <c r="A51" s="580"/>
      <c r="B51" s="221"/>
      <c r="C51" s="221"/>
      <c r="D51" s="579"/>
      <c r="E51" s="221"/>
      <c r="F51" s="221"/>
      <c r="G51" s="579"/>
      <c r="H51" s="579"/>
      <c r="I51" s="579"/>
      <c r="J51" s="579"/>
      <c r="K51" s="579"/>
      <c r="L51" s="579"/>
      <c r="M51" s="579"/>
      <c r="N51" s="579"/>
    </row>
    <row r="52" spans="1:14" ht="23.1" customHeight="1">
      <c r="A52" s="691" t="s">
        <v>480</v>
      </c>
      <c r="B52" s="691"/>
      <c r="C52" s="691"/>
      <c r="D52" s="691"/>
      <c r="E52" s="691"/>
      <c r="F52" s="691"/>
      <c r="G52" s="3"/>
      <c r="I52" s="579"/>
      <c r="J52" s="579"/>
      <c r="K52" s="579"/>
      <c r="L52" s="579"/>
      <c r="M52" s="579"/>
      <c r="N52" s="579"/>
    </row>
    <row r="53" spans="1:14" ht="53.4" customHeight="1">
      <c r="A53" s="692"/>
      <c r="B53" s="693" t="s">
        <v>489</v>
      </c>
      <c r="C53" s="693"/>
      <c r="D53" s="693"/>
      <c r="E53" s="693"/>
      <c r="F53" s="693"/>
      <c r="G53" s="3"/>
      <c r="I53" s="579"/>
      <c r="J53" s="579"/>
      <c r="K53" s="579"/>
      <c r="L53" s="579"/>
      <c r="M53" s="579"/>
      <c r="N53" s="579"/>
    </row>
    <row r="54" spans="1:14" ht="23.1" customHeight="1">
      <c r="A54" s="692"/>
      <c r="B54" s="694"/>
      <c r="C54" s="694"/>
      <c r="D54" s="694"/>
      <c r="E54" s="694"/>
      <c r="F54" s="694"/>
      <c r="I54" s="579"/>
      <c r="J54" s="579"/>
      <c r="K54" s="579"/>
      <c r="L54" s="579"/>
      <c r="M54" s="579"/>
      <c r="N54" s="579"/>
    </row>
    <row r="55" spans="1:14">
      <c r="A55" s="695"/>
      <c r="B55" s="696"/>
      <c r="C55" s="686" t="s">
        <v>481</v>
      </c>
      <c r="D55" s="690"/>
      <c r="E55" s="690"/>
      <c r="F55" s="690"/>
      <c r="I55" s="579"/>
      <c r="J55" s="579"/>
      <c r="K55" s="579"/>
      <c r="L55" s="579"/>
      <c r="M55" s="579"/>
      <c r="N55" s="579"/>
    </row>
    <row r="56" spans="1:14">
      <c r="A56" s="695"/>
      <c r="B56" s="695"/>
      <c r="C56" s="697"/>
      <c r="D56" s="697"/>
      <c r="E56" s="697"/>
      <c r="F56" s="697"/>
      <c r="I56" s="579"/>
      <c r="J56" s="579"/>
      <c r="K56" s="579"/>
      <c r="L56" s="579"/>
      <c r="M56" s="579"/>
      <c r="N56" s="579"/>
    </row>
    <row r="57" spans="1:14">
      <c r="A57" s="695"/>
      <c r="B57" s="696"/>
      <c r="C57" s="686" t="s">
        <v>482</v>
      </c>
      <c r="D57" s="690"/>
      <c r="E57" s="690"/>
      <c r="F57" s="690"/>
      <c r="I57" s="579"/>
      <c r="J57" s="579"/>
      <c r="K57" s="579"/>
      <c r="L57" s="579"/>
      <c r="M57" s="579"/>
      <c r="N57" s="579"/>
    </row>
    <row r="58" spans="1:14">
      <c r="A58" s="695"/>
      <c r="B58" s="697"/>
      <c r="C58" s="698" t="s">
        <v>45</v>
      </c>
      <c r="D58" s="698"/>
      <c r="E58" s="698"/>
      <c r="F58" s="698"/>
      <c r="I58" s="579"/>
      <c r="J58" s="579"/>
      <c r="K58" s="579"/>
      <c r="L58" s="579"/>
      <c r="M58" s="579"/>
      <c r="N58" s="579"/>
    </row>
    <row r="59" spans="1:14" ht="23.1" customHeight="1">
      <c r="A59" s="695"/>
      <c r="B59" s="697"/>
      <c r="C59" s="699"/>
      <c r="D59" s="699"/>
      <c r="E59" s="699"/>
      <c r="F59" s="699"/>
      <c r="I59" s="579"/>
      <c r="J59" s="579"/>
      <c r="K59" s="579"/>
      <c r="L59" s="579"/>
      <c r="M59" s="579"/>
      <c r="N59" s="579"/>
    </row>
    <row r="60" spans="1:14">
      <c r="A60" s="695"/>
      <c r="B60" s="697"/>
      <c r="C60" s="697"/>
      <c r="D60" s="697"/>
      <c r="E60" s="697"/>
      <c r="F60" s="697"/>
      <c r="G60" s="697"/>
      <c r="I60" s="579"/>
      <c r="J60" s="579"/>
      <c r="K60" s="579"/>
      <c r="L60" s="579"/>
      <c r="M60" s="579"/>
      <c r="N60" s="579"/>
    </row>
    <row r="61" spans="1:14">
      <c r="A61" s="695"/>
      <c r="B61" s="512"/>
      <c r="C61" s="686" t="s">
        <v>479</v>
      </c>
      <c r="D61" s="690"/>
      <c r="E61" s="690"/>
      <c r="F61" s="690"/>
      <c r="G61" s="690"/>
      <c r="H61" s="690"/>
      <c r="I61" s="579"/>
      <c r="J61" s="579"/>
      <c r="K61" s="579"/>
      <c r="L61" s="579"/>
      <c r="M61" s="579"/>
      <c r="N61" s="579"/>
    </row>
    <row r="62" spans="1:14">
      <c r="A62" s="695"/>
      <c r="B62" s="697"/>
      <c r="D62" s="697"/>
      <c r="E62" s="697"/>
      <c r="F62" s="697"/>
      <c r="I62" s="579"/>
      <c r="J62" s="579"/>
      <c r="K62" s="579"/>
      <c r="L62" s="579"/>
      <c r="M62" s="579"/>
      <c r="N62" s="579"/>
    </row>
    <row r="63" spans="1:14">
      <c r="A63" s="695"/>
      <c r="B63" s="697"/>
      <c r="C63" s="697"/>
      <c r="D63" s="697"/>
      <c r="E63" s="697"/>
      <c r="F63" s="697"/>
      <c r="I63" s="579"/>
      <c r="J63" s="579"/>
      <c r="K63" s="579"/>
      <c r="L63" s="579"/>
      <c r="M63" s="579"/>
      <c r="N63" s="579"/>
    </row>
    <row r="64" spans="1:14" ht="23.1" customHeight="1">
      <c r="A64" s="692"/>
      <c r="B64" s="700"/>
      <c r="C64" s="700"/>
      <c r="D64" s="701"/>
      <c r="E64" s="700"/>
      <c r="F64" s="700"/>
      <c r="I64" s="579"/>
      <c r="J64" s="579"/>
      <c r="K64" s="579"/>
      <c r="L64" s="579"/>
      <c r="M64" s="579"/>
      <c r="N64" s="579"/>
    </row>
    <row r="65" spans="1:14">
      <c r="A65" s="702"/>
      <c r="B65" s="703" t="s">
        <v>29</v>
      </c>
      <c r="C65" s="703"/>
      <c r="D65" s="701"/>
      <c r="E65" s="704" t="s">
        <v>30</v>
      </c>
      <c r="F65" s="704"/>
      <c r="I65" s="579"/>
      <c r="J65" s="579"/>
      <c r="K65" s="579"/>
      <c r="L65" s="579"/>
      <c r="M65" s="579"/>
      <c r="N65" s="579"/>
    </row>
    <row r="66" spans="1:14" ht="23.1" customHeight="1">
      <c r="A66" s="580"/>
      <c r="B66" s="221"/>
      <c r="C66" s="221"/>
      <c r="D66" s="579"/>
      <c r="E66" s="221"/>
      <c r="F66" s="221"/>
      <c r="G66" s="579"/>
      <c r="H66" s="579"/>
      <c r="I66" s="579"/>
      <c r="J66" s="579"/>
      <c r="K66" s="579"/>
      <c r="L66" s="579"/>
      <c r="M66" s="579"/>
      <c r="N66" s="579"/>
    </row>
    <row r="67" spans="1:14" ht="51" customHeight="1">
      <c r="A67" s="705" t="s">
        <v>33</v>
      </c>
      <c r="B67" s="706"/>
      <c r="C67" s="706"/>
      <c r="D67" s="706"/>
      <c r="E67" s="706"/>
      <c r="F67" s="707"/>
      <c r="G67" s="579"/>
      <c r="H67" s="579"/>
      <c r="I67" s="579"/>
      <c r="J67" s="579"/>
      <c r="K67" s="579"/>
      <c r="L67" s="579"/>
      <c r="M67" s="579"/>
      <c r="N67" s="579"/>
    </row>
    <row r="68" spans="1:14" ht="25.5" customHeight="1">
      <c r="A68" s="604" t="s">
        <v>48</v>
      </c>
      <c r="B68" s="599"/>
      <c r="C68" s="599"/>
      <c r="D68" s="599"/>
      <c r="E68" s="599"/>
      <c r="F68" s="605"/>
      <c r="G68" s="579"/>
      <c r="H68" s="579"/>
      <c r="I68" s="579"/>
      <c r="J68" s="579"/>
      <c r="K68" s="579"/>
      <c r="L68" s="579"/>
      <c r="M68" s="579"/>
      <c r="N68" s="579"/>
    </row>
    <row r="69" spans="1:14" ht="12.75" customHeight="1">
      <c r="A69" s="606" t="s">
        <v>35</v>
      </c>
      <c r="B69" s="607"/>
      <c r="C69" s="607"/>
      <c r="D69" s="607"/>
      <c r="E69" s="607"/>
      <c r="F69" s="608"/>
      <c r="G69" s="579"/>
      <c r="H69" s="579"/>
      <c r="I69" s="579"/>
      <c r="J69" s="579"/>
      <c r="K69" s="579"/>
      <c r="L69" s="579"/>
      <c r="M69" s="579"/>
      <c r="N69" s="579"/>
    </row>
    <row r="70" spans="1:14" ht="14.1" customHeight="1">
      <c r="A70" s="581"/>
      <c r="B70" s="570"/>
      <c r="C70" s="570"/>
      <c r="D70" s="570"/>
      <c r="E70" s="570"/>
      <c r="F70" s="570"/>
      <c r="G70" s="579"/>
      <c r="H70" s="579"/>
      <c r="I70" s="579"/>
      <c r="J70" s="579"/>
      <c r="K70" s="579"/>
      <c r="L70" s="579"/>
      <c r="M70" s="579"/>
      <c r="N70" s="579"/>
    </row>
    <row r="71" spans="1:14">
      <c r="A71" s="581"/>
      <c r="B71" s="570"/>
      <c r="C71" s="570"/>
      <c r="D71" s="570"/>
      <c r="E71" s="570"/>
      <c r="F71" s="570"/>
      <c r="G71" s="579"/>
      <c r="H71" s="579"/>
      <c r="I71" s="579"/>
      <c r="J71" s="579"/>
      <c r="K71" s="579"/>
      <c r="L71" s="579"/>
      <c r="M71" s="579"/>
      <c r="N71" s="579"/>
    </row>
    <row r="72" spans="1:14" ht="14.1" customHeight="1">
      <c r="A72" s="581"/>
      <c r="B72" s="570"/>
      <c r="C72" s="570"/>
      <c r="D72" s="570"/>
      <c r="E72" s="570"/>
      <c r="F72" s="570"/>
      <c r="G72" s="579"/>
      <c r="H72" s="579"/>
      <c r="I72" s="579"/>
      <c r="J72" s="579"/>
      <c r="K72" s="579"/>
      <c r="L72" s="579"/>
      <c r="M72" s="579"/>
      <c r="N72" s="579"/>
    </row>
    <row r="73" spans="1:14" ht="14.1" customHeight="1">
      <c r="A73" s="582"/>
      <c r="B73" s="579"/>
      <c r="C73" s="579"/>
      <c r="D73" s="579"/>
      <c r="E73" s="579"/>
      <c r="F73" s="709" t="s">
        <v>490</v>
      </c>
      <c r="G73" s="579"/>
      <c r="H73" s="579"/>
      <c r="I73" s="579"/>
      <c r="J73" s="579"/>
      <c r="K73" s="579"/>
      <c r="L73" s="579"/>
      <c r="M73" s="579"/>
      <c r="N73" s="579"/>
    </row>
    <row r="74" spans="1:14">
      <c r="A74" s="582"/>
      <c r="B74" s="579"/>
      <c r="C74" s="579"/>
      <c r="D74" s="579"/>
      <c r="E74" s="579"/>
      <c r="F74" s="579"/>
      <c r="G74" s="579"/>
      <c r="H74" s="579"/>
      <c r="I74" s="579"/>
      <c r="J74" s="579"/>
      <c r="K74" s="579"/>
      <c r="L74" s="579"/>
      <c r="M74" s="579"/>
      <c r="N74" s="579"/>
    </row>
    <row r="75" spans="1:14">
      <c r="A75" s="579"/>
      <c r="B75" s="579"/>
      <c r="C75" s="579"/>
      <c r="D75" s="579"/>
      <c r="E75" s="579"/>
      <c r="F75" s="579"/>
      <c r="G75" s="579"/>
      <c r="H75" s="579"/>
      <c r="I75" s="579"/>
      <c r="J75" s="579"/>
      <c r="K75" s="579"/>
      <c r="L75" s="579"/>
      <c r="M75" s="579"/>
      <c r="N75" s="579"/>
    </row>
    <row r="76" spans="1:14">
      <c r="A76" s="579"/>
      <c r="B76" s="579"/>
      <c r="C76" s="579"/>
      <c r="D76" s="579"/>
      <c r="E76" s="579"/>
      <c r="F76" s="579"/>
      <c r="G76" s="579"/>
      <c r="H76" s="579"/>
      <c r="I76" s="579"/>
      <c r="J76" s="579"/>
      <c r="K76" s="579"/>
      <c r="L76" s="579"/>
      <c r="M76" s="579"/>
      <c r="N76" s="579"/>
    </row>
    <row r="77" spans="1:14">
      <c r="A77" s="579"/>
      <c r="B77" s="579"/>
      <c r="C77" s="579"/>
      <c r="D77" s="579"/>
      <c r="E77" s="579"/>
      <c r="F77" s="579"/>
      <c r="G77" s="579"/>
      <c r="H77" s="579"/>
      <c r="I77" s="579"/>
      <c r="J77" s="579"/>
      <c r="K77" s="579"/>
      <c r="L77" s="579"/>
      <c r="M77" s="579"/>
      <c r="N77" s="579"/>
    </row>
  </sheetData>
  <mergeCells count="73">
    <mergeCell ref="A67:F67"/>
    <mergeCell ref="A68:F68"/>
    <mergeCell ref="A69:F69"/>
    <mergeCell ref="C58:F58"/>
    <mergeCell ref="C59:F59"/>
    <mergeCell ref="C61:H61"/>
    <mergeCell ref="B64:C64"/>
    <mergeCell ref="E64:F64"/>
    <mergeCell ref="B65:C65"/>
    <mergeCell ref="E65:F65"/>
    <mergeCell ref="B49:C49"/>
    <mergeCell ref="E49:F49"/>
    <mergeCell ref="A52:F52"/>
    <mergeCell ref="B53:F53"/>
    <mergeCell ref="C55:F55"/>
    <mergeCell ref="C57:F57"/>
    <mergeCell ref="C41:F41"/>
    <mergeCell ref="C43:F43"/>
    <mergeCell ref="C44:F44"/>
    <mergeCell ref="C45:F45"/>
    <mergeCell ref="C47:H47"/>
    <mergeCell ref="B48:C48"/>
    <mergeCell ref="E48:F48"/>
    <mergeCell ref="J37:J39"/>
    <mergeCell ref="K37:K39"/>
    <mergeCell ref="L37:L39"/>
    <mergeCell ref="M37:M39"/>
    <mergeCell ref="N37:N39"/>
    <mergeCell ref="B38:F38"/>
    <mergeCell ref="B39:F39"/>
    <mergeCell ref="A36:F36"/>
    <mergeCell ref="A37:A39"/>
    <mergeCell ref="B37:F37"/>
    <mergeCell ref="G37:G39"/>
    <mergeCell ref="H37:H39"/>
    <mergeCell ref="I37:I39"/>
    <mergeCell ref="C28:F28"/>
    <mergeCell ref="C30:I30"/>
    <mergeCell ref="B33:C33"/>
    <mergeCell ref="E33:F33"/>
    <mergeCell ref="B34:C34"/>
    <mergeCell ref="E34:F34"/>
    <mergeCell ref="N20:N22"/>
    <mergeCell ref="B21:F21"/>
    <mergeCell ref="B22:F22"/>
    <mergeCell ref="C24:F24"/>
    <mergeCell ref="C26:F26"/>
    <mergeCell ref="C27:F27"/>
    <mergeCell ref="H20:H22"/>
    <mergeCell ref="I20:I22"/>
    <mergeCell ref="J20:J22"/>
    <mergeCell ref="K20:K22"/>
    <mergeCell ref="L20:L22"/>
    <mergeCell ref="M20:M22"/>
    <mergeCell ref="A16:B16"/>
    <mergeCell ref="C16:F16"/>
    <mergeCell ref="A19:F19"/>
    <mergeCell ref="A20:A22"/>
    <mergeCell ref="B20:F20"/>
    <mergeCell ref="G20:G22"/>
    <mergeCell ref="A9:B9"/>
    <mergeCell ref="C9:F9"/>
    <mergeCell ref="A13:B13"/>
    <mergeCell ref="C13:F13"/>
    <mergeCell ref="A14:B14"/>
    <mergeCell ref="A15:B15"/>
    <mergeCell ref="C15:F15"/>
    <mergeCell ref="A3:F3"/>
    <mergeCell ref="A4:F4"/>
    <mergeCell ref="A7:B7"/>
    <mergeCell ref="C7:F7"/>
    <mergeCell ref="A8:B8"/>
    <mergeCell ref="C8:F8"/>
  </mergeCells>
  <printOptions horizontalCentered="1"/>
  <pageMargins left="0.39370078740157483" right="0.39370078740157483" top="0.39370078740157483" bottom="0.39370078740157483" header="0.39370078740157483" footer="0.39370078740157483"/>
  <pageSetup paperSize="5" orientation="portrait" horizontalDpi="4294967292" verticalDpi="300" r:id="rId1"/>
  <headerFooter alignWithMargins="0">
    <oddHeader>&amp;R&amp;"Calibri"&amp;10&amp;K000000 Protected B - Internal / Protégé B - Interne&amp;1#_x000D_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030A0"/>
    <pageSetUpPr fitToPage="1"/>
  </sheetPr>
  <dimension ref="A1:E37"/>
  <sheetViews>
    <sheetView showGridLines="0" zoomScale="130" zoomScaleNormal="130" workbookViewId="0">
      <selection activeCell="G34" sqref="G34"/>
    </sheetView>
  </sheetViews>
  <sheetFormatPr defaultColWidth="9.109375" defaultRowHeight="13.8"/>
  <cols>
    <col min="1" max="1" width="53.5546875" style="5" customWidth="1"/>
    <col min="2" max="2" width="5.5546875" style="6" customWidth="1"/>
    <col min="3" max="3" width="9.5546875" style="6" customWidth="1"/>
    <col min="4" max="4" width="18.44140625" style="5" bestFit="1" customWidth="1"/>
    <col min="5" max="5" width="13.5546875" style="5" customWidth="1"/>
    <col min="6" max="16384" width="9.109375" style="5"/>
  </cols>
  <sheetData>
    <row r="1" spans="1:5" ht="29.4" customHeight="1">
      <c r="A1" s="21"/>
      <c r="B1" s="31"/>
      <c r="C1" s="31"/>
      <c r="D1" s="153" t="s">
        <v>49</v>
      </c>
    </row>
    <row r="2" spans="1:5" ht="29.4" customHeight="1">
      <c r="A2" s="21"/>
      <c r="B2" s="31"/>
      <c r="C2" s="31"/>
      <c r="D2" s="153"/>
    </row>
    <row r="3" spans="1:5" s="149" customFormat="1" ht="15" customHeight="1">
      <c r="A3" s="154" t="s">
        <v>50</v>
      </c>
      <c r="C3" s="155"/>
      <c r="D3" s="156" t="s">
        <v>51</v>
      </c>
      <c r="E3" s="150"/>
    </row>
    <row r="4" spans="1:5" ht="17.399999999999999" customHeight="1">
      <c r="A4" s="625" t="s">
        <v>52</v>
      </c>
      <c r="B4" s="625"/>
      <c r="C4" s="626"/>
      <c r="D4" s="626"/>
    </row>
    <row r="5" spans="1:5" ht="22.35" customHeight="1">
      <c r="A5" s="627" t="s">
        <v>53</v>
      </c>
      <c r="B5" s="627"/>
      <c r="C5" s="627"/>
      <c r="D5" s="627"/>
    </row>
    <row r="6" spans="1:5" ht="17.399999999999999">
      <c r="A6" s="627" t="s">
        <v>54</v>
      </c>
      <c r="B6" s="627"/>
      <c r="C6" s="627"/>
      <c r="D6" s="627"/>
    </row>
    <row r="7" spans="1:5" s="7" customFormat="1" ht="15" customHeight="1">
      <c r="A7" s="628" t="s">
        <v>55</v>
      </c>
      <c r="B7" s="628"/>
      <c r="C7" s="628"/>
      <c r="D7" s="628"/>
    </row>
    <row r="8" spans="1:5" s="8" customFormat="1" ht="14.1" customHeight="1">
      <c r="B8" s="9"/>
      <c r="C8" s="9"/>
    </row>
    <row r="9" spans="1:5" s="14" customFormat="1" ht="14.1" customHeight="1">
      <c r="A9" s="179" t="s">
        <v>56</v>
      </c>
      <c r="B9" s="159" t="s">
        <v>57</v>
      </c>
      <c r="C9" s="102">
        <v>1010010040</v>
      </c>
      <c r="D9" s="83"/>
    </row>
    <row r="10" spans="1:5" s="14" customFormat="1" ht="14.1" customHeight="1">
      <c r="A10" s="179" t="s">
        <v>58</v>
      </c>
      <c r="B10" s="159" t="s">
        <v>59</v>
      </c>
      <c r="C10" s="102">
        <v>1010010050</v>
      </c>
      <c r="D10" s="83"/>
    </row>
    <row r="11" spans="1:5" s="14" customFormat="1" ht="14.1" customHeight="1">
      <c r="A11" s="109" t="s">
        <v>60</v>
      </c>
      <c r="B11" s="159" t="s">
        <v>61</v>
      </c>
      <c r="C11" s="102">
        <v>1010010030</v>
      </c>
      <c r="D11" s="83"/>
    </row>
    <row r="12" spans="1:5" s="14" customFormat="1" ht="14.1" customHeight="1"/>
    <row r="13" spans="1:5" s="14" customFormat="1" ht="14.1" customHeight="1">
      <c r="A13" s="109" t="s">
        <v>62</v>
      </c>
      <c r="B13" s="159" t="s">
        <v>63</v>
      </c>
      <c r="C13" s="102">
        <v>1010010060</v>
      </c>
      <c r="D13" s="83"/>
    </row>
    <row r="14" spans="1:5" s="14" customFormat="1" ht="14.1" customHeight="1">
      <c r="A14" s="108"/>
      <c r="B14" s="104"/>
      <c r="C14" s="57"/>
      <c r="D14" s="12"/>
    </row>
    <row r="15" spans="1:5" s="14" customFormat="1" ht="14.1" customHeight="1">
      <c r="A15" s="109" t="s">
        <v>64</v>
      </c>
      <c r="B15" s="159" t="s">
        <v>65</v>
      </c>
      <c r="C15" s="102">
        <v>1010010070</v>
      </c>
      <c r="D15" s="83"/>
    </row>
    <row r="16" spans="1:5" s="14" customFormat="1" ht="14.1" customHeight="1">
      <c r="A16" s="13"/>
      <c r="B16" s="110"/>
      <c r="C16" s="56"/>
      <c r="D16" s="11"/>
    </row>
    <row r="17" spans="1:5" s="14" customFormat="1" ht="14.1" customHeight="1">
      <c r="A17" s="160" t="s">
        <v>66</v>
      </c>
      <c r="B17" s="159"/>
      <c r="C17" s="102">
        <v>1010010080</v>
      </c>
      <c r="D17" s="83"/>
    </row>
    <row r="18" spans="1:5" s="10" customFormat="1" ht="14.1" customHeight="1">
      <c r="A18" s="160" t="s">
        <v>67</v>
      </c>
      <c r="B18" s="159"/>
      <c r="C18" s="102">
        <v>1010010160</v>
      </c>
      <c r="D18" s="83"/>
    </row>
    <row r="19" spans="1:5" s="10" customFormat="1" ht="14.1" customHeight="1">
      <c r="A19" s="160" t="s">
        <v>68</v>
      </c>
      <c r="B19" s="159"/>
      <c r="C19" s="102">
        <v>1010010220</v>
      </c>
      <c r="D19" s="94"/>
      <c r="E19" s="14"/>
    </row>
    <row r="20" spans="1:5" s="10" customFormat="1" ht="14.1" customHeight="1">
      <c r="A20" s="428" t="s">
        <v>69</v>
      </c>
      <c r="B20" s="429"/>
      <c r="C20" s="430">
        <v>1010010240</v>
      </c>
      <c r="D20" s="431"/>
      <c r="E20" s="14"/>
    </row>
    <row r="21" spans="1:5" s="14" customFormat="1" ht="14.1" customHeight="1">
      <c r="A21" s="158" t="s">
        <v>70</v>
      </c>
      <c r="B21" s="180" t="s">
        <v>71</v>
      </c>
      <c r="C21" s="102">
        <v>1010010290</v>
      </c>
      <c r="D21" s="94"/>
    </row>
    <row r="22" spans="1:5" s="14" customFormat="1" ht="22.35" customHeight="1">
      <c r="A22" s="251" t="s">
        <v>72</v>
      </c>
      <c r="B22" s="181"/>
      <c r="C22" s="102">
        <v>1010010300</v>
      </c>
      <c r="D22" s="94"/>
    </row>
    <row r="23" spans="1:5" s="14" customFormat="1" ht="14.1" customHeight="1">
      <c r="A23" s="160" t="s">
        <v>73</v>
      </c>
      <c r="B23" s="159"/>
      <c r="C23" s="102">
        <v>1010010310</v>
      </c>
      <c r="D23" s="94"/>
    </row>
    <row r="24" spans="1:5" s="14" customFormat="1" ht="14.1" customHeight="1">
      <c r="A24" s="224" t="s">
        <v>74</v>
      </c>
      <c r="B24" s="159" t="s">
        <v>75</v>
      </c>
      <c r="C24" s="102">
        <v>1010010320</v>
      </c>
      <c r="D24" s="94"/>
    </row>
    <row r="25" spans="1:5" s="116" customFormat="1" ht="14.1" customHeight="1">
      <c r="A25" s="411" t="s">
        <v>76</v>
      </c>
      <c r="B25" s="412"/>
      <c r="C25" s="413">
        <v>1010010280</v>
      </c>
      <c r="D25" s="414"/>
    </row>
    <row r="26" spans="1:5" s="14" customFormat="1" ht="14.1" customHeight="1">
      <c r="A26" s="160" t="s">
        <v>77</v>
      </c>
      <c r="B26" s="159"/>
      <c r="C26" s="102">
        <v>1010010340</v>
      </c>
      <c r="D26" s="94"/>
    </row>
    <row r="27" spans="1:5" s="117" customFormat="1" ht="14.1" customHeight="1">
      <c r="A27" s="158" t="s">
        <v>78</v>
      </c>
      <c r="B27" s="146" t="s">
        <v>79</v>
      </c>
      <c r="C27" s="102">
        <v>1010010330</v>
      </c>
      <c r="D27" s="94"/>
    </row>
    <row r="28" spans="1:5" s="14" customFormat="1" ht="15" customHeight="1">
      <c r="A28" s="353" t="s">
        <v>80</v>
      </c>
      <c r="B28" s="354" t="s">
        <v>81</v>
      </c>
      <c r="C28" s="58">
        <v>1010010360</v>
      </c>
      <c r="D28" s="84"/>
    </row>
    <row r="29" spans="1:5" s="14" customFormat="1" ht="14.4" customHeight="1">
      <c r="A29" s="105"/>
      <c r="B29" s="110"/>
      <c r="C29" s="61"/>
      <c r="E29" s="14" t="s">
        <v>82</v>
      </c>
    </row>
    <row r="30" spans="1:5" s="10" customFormat="1" ht="16.350000000000001" customHeight="1">
      <c r="A30" s="171" t="s">
        <v>83</v>
      </c>
      <c r="B30" s="146"/>
      <c r="C30" s="102">
        <v>1010010010</v>
      </c>
      <c r="D30" s="83"/>
    </row>
    <row r="31" spans="1:5" s="10" customFormat="1" ht="19.350000000000001" customHeight="1">
      <c r="A31" s="171" t="s">
        <v>84</v>
      </c>
      <c r="B31" s="146"/>
      <c r="C31" s="102">
        <v>1010010020</v>
      </c>
      <c r="D31" s="83"/>
    </row>
    <row r="33" spans="2:4" s="8" customFormat="1" ht="14.1" customHeight="1">
      <c r="B33" s="9"/>
      <c r="C33" s="9"/>
      <c r="D33" s="375" t="s">
        <v>37</v>
      </c>
    </row>
    <row r="34" spans="2:4" s="8" customFormat="1" ht="14.1" customHeight="1">
      <c r="B34" s="9"/>
      <c r="C34" s="9"/>
      <c r="D34" s="18" t="s">
        <v>85</v>
      </c>
    </row>
    <row r="35" spans="2:4" s="8" customFormat="1" ht="14.1" customHeight="1">
      <c r="B35" s="9"/>
      <c r="C35" s="9"/>
    </row>
    <row r="36" spans="2:4" s="8" customFormat="1" ht="14.1" customHeight="1">
      <c r="B36" s="9"/>
      <c r="C36" s="9"/>
    </row>
    <row r="37" spans="2:4" s="8" customFormat="1" ht="14.1" customHeight="1">
      <c r="B37" s="9"/>
      <c r="C37" s="9"/>
    </row>
  </sheetData>
  <customSheetViews>
    <customSheetView guid="{4C41525E-EFC1-47E0-ADE3-11DC816135E6}" fitToPage="1">
      <pageMargins left="0" right="0" top="0" bottom="0" header="0" footer="0"/>
      <pageSetup scale="84" orientation="portrait" r:id="rId1"/>
    </customSheetView>
  </customSheetViews>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2"/>
  <headerFooter>
    <oddHeader>&amp;R&amp;"Calibri"&amp;10&amp;K000000 Unclassified / Non classifié&amp;1#_x000D_</oddHead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D380C-A30B-4062-9C82-6F9BD010BF48}">
  <sheetPr>
    <tabColor rgb="FF00B0F0"/>
    <pageSetUpPr fitToPage="1"/>
  </sheetPr>
  <dimension ref="A1:J26"/>
  <sheetViews>
    <sheetView zoomScale="110" zoomScaleNormal="110" workbookViewId="0">
      <selection activeCell="A47" sqref="A47"/>
    </sheetView>
  </sheetViews>
  <sheetFormatPr defaultColWidth="9.109375" defaultRowHeight="13.8"/>
  <cols>
    <col min="1" max="1" width="102.44140625" style="302" customWidth="1"/>
    <col min="2" max="2" width="6" style="302" customWidth="1"/>
    <col min="3" max="3" width="9.109375" style="504" customWidth="1"/>
    <col min="4" max="4" width="14.5546875" style="302" customWidth="1"/>
    <col min="5" max="5" width="9.109375" style="302" customWidth="1"/>
    <col min="6" max="6" width="14.5546875" style="302" customWidth="1"/>
    <col min="7" max="7" width="11.44140625" style="302" customWidth="1"/>
    <col min="8" max="16384" width="9.109375" style="302"/>
  </cols>
  <sheetData>
    <row r="1" spans="1:10" ht="23.25" customHeight="1">
      <c r="C1" s="302"/>
      <c r="E1" s="504"/>
      <c r="F1" s="153" t="s">
        <v>86</v>
      </c>
    </row>
    <row r="2" spans="1:10" ht="20.25" customHeight="1">
      <c r="A2" s="525"/>
      <c r="B2" s="526"/>
      <c r="C2" s="526"/>
      <c r="D2" s="526"/>
      <c r="E2" s="527"/>
      <c r="F2" s="528"/>
    </row>
    <row r="3" spans="1:10" ht="20.25" customHeight="1">
      <c r="A3" s="529" t="s">
        <v>50</v>
      </c>
      <c r="B3" s="529"/>
      <c r="C3" s="526"/>
      <c r="D3" s="526"/>
      <c r="E3" s="530"/>
      <c r="F3" s="531" t="s">
        <v>51</v>
      </c>
    </row>
    <row r="4" spans="1:10" s="14" customFormat="1" ht="17.399999999999999" customHeight="1">
      <c r="A4" s="629" t="s">
        <v>87</v>
      </c>
      <c r="B4" s="629"/>
      <c r="C4" s="629"/>
      <c r="D4" s="629"/>
      <c r="E4" s="629"/>
      <c r="F4" s="629"/>
      <c r="G4" s="302"/>
      <c r="H4" s="302"/>
      <c r="I4" s="302"/>
      <c r="J4" s="302"/>
    </row>
    <row r="5" spans="1:10" ht="19.2">
      <c r="A5" s="630" t="s">
        <v>88</v>
      </c>
      <c r="B5" s="630"/>
      <c r="C5" s="630"/>
      <c r="D5" s="630"/>
      <c r="E5" s="630"/>
      <c r="F5" s="630"/>
    </row>
    <row r="6" spans="1:10">
      <c r="A6" s="631" t="s">
        <v>89</v>
      </c>
      <c r="B6" s="631"/>
      <c r="C6" s="631"/>
      <c r="D6" s="631"/>
      <c r="E6" s="631"/>
      <c r="F6" s="631"/>
    </row>
    <row r="7" spans="1:10">
      <c r="A7" s="532"/>
      <c r="B7" s="532"/>
      <c r="C7" s="532"/>
      <c r="D7" s="532"/>
      <c r="E7" s="526"/>
      <c r="F7" s="526"/>
    </row>
    <row r="8" spans="1:10" s="14" customFormat="1" ht="29.25" customHeight="1">
      <c r="A8" s="533"/>
      <c r="B8" s="534"/>
      <c r="C8" s="534"/>
      <c r="D8" s="534"/>
      <c r="E8" s="632" t="s">
        <v>90</v>
      </c>
      <c r="F8" s="633"/>
      <c r="G8" s="302"/>
      <c r="H8" s="302"/>
      <c r="I8" s="302"/>
      <c r="J8" s="302"/>
    </row>
    <row r="9" spans="1:10">
      <c r="A9" s="535" t="s">
        <v>91</v>
      </c>
      <c r="B9" s="536"/>
      <c r="C9" s="537">
        <v>1050010010</v>
      </c>
      <c r="D9" s="538"/>
      <c r="E9" s="539"/>
      <c r="F9" s="402"/>
    </row>
    <row r="10" spans="1:10">
      <c r="A10" s="540" t="s">
        <v>92</v>
      </c>
      <c r="B10" s="536"/>
      <c r="C10" s="537">
        <v>1050010020</v>
      </c>
      <c r="D10" s="538"/>
      <c r="E10" s="537">
        <v>1050011020</v>
      </c>
      <c r="F10" s="538"/>
    </row>
    <row r="11" spans="1:10">
      <c r="A11" s="540" t="s">
        <v>93</v>
      </c>
      <c r="B11" s="541"/>
      <c r="C11" s="537">
        <v>1050010030</v>
      </c>
      <c r="D11" s="538"/>
      <c r="E11" s="537">
        <v>1050011030</v>
      </c>
      <c r="F11" s="538"/>
    </row>
    <row r="12" spans="1:10" ht="14.4">
      <c r="A12" s="542" t="s">
        <v>94</v>
      </c>
      <c r="B12" s="543"/>
      <c r="C12" s="544">
        <v>1050010110</v>
      </c>
      <c r="D12" s="545"/>
      <c r="E12" s="546"/>
      <c r="F12" s="547"/>
    </row>
    <row r="13" spans="1:10">
      <c r="A13" s="548"/>
      <c r="B13" s="549"/>
      <c r="C13" s="546"/>
      <c r="D13" s="547"/>
      <c r="E13" s="546"/>
      <c r="F13" s="547"/>
    </row>
    <row r="14" spans="1:10">
      <c r="A14" s="550" t="s">
        <v>95</v>
      </c>
      <c r="B14" s="551"/>
      <c r="C14" s="552">
        <v>1050010120</v>
      </c>
      <c r="D14" s="545"/>
      <c r="E14" s="546"/>
      <c r="F14" s="547"/>
    </row>
    <row r="15" spans="1:10">
      <c r="A15" s="540" t="s">
        <v>96</v>
      </c>
      <c r="B15" s="553"/>
      <c r="C15" s="552">
        <v>1050010130</v>
      </c>
      <c r="D15" s="545"/>
      <c r="E15" s="546"/>
      <c r="F15" s="547"/>
    </row>
    <row r="16" spans="1:10">
      <c r="A16" s="554" t="s">
        <v>97</v>
      </c>
      <c r="B16" s="555"/>
      <c r="C16" s="539">
        <v>1050010040</v>
      </c>
      <c r="D16" s="538"/>
      <c r="E16" s="546"/>
      <c r="F16" s="526"/>
    </row>
    <row r="17" spans="1:6">
      <c r="A17" s="542" t="s">
        <v>64</v>
      </c>
      <c r="B17" s="556"/>
      <c r="C17" s="552">
        <v>1050010145</v>
      </c>
      <c r="D17" s="545"/>
      <c r="E17" s="526"/>
      <c r="F17" s="526"/>
    </row>
    <row r="18" spans="1:6">
      <c r="A18" s="557" t="s">
        <v>98</v>
      </c>
      <c r="B18" s="558"/>
      <c r="C18" s="537">
        <v>1050010050</v>
      </c>
      <c r="D18" s="538"/>
      <c r="E18" s="526"/>
      <c r="F18" s="526"/>
    </row>
    <row r="19" spans="1:6">
      <c r="A19" s="526"/>
      <c r="B19" s="526"/>
      <c r="C19" s="559"/>
      <c r="D19" s="526"/>
      <c r="E19" s="526"/>
      <c r="F19" s="526"/>
    </row>
    <row r="20" spans="1:6">
      <c r="A20" s="542" t="s">
        <v>99</v>
      </c>
      <c r="B20" s="536"/>
      <c r="C20" s="537">
        <v>1050010060</v>
      </c>
      <c r="D20" s="538"/>
      <c r="E20" s="526"/>
      <c r="F20" s="526"/>
    </row>
    <row r="21" spans="1:6">
      <c r="A21" s="534" t="s">
        <v>100</v>
      </c>
      <c r="B21" s="526"/>
      <c r="C21" s="559"/>
      <c r="D21" s="526"/>
      <c r="E21" s="526"/>
      <c r="F21" s="526"/>
    </row>
    <row r="22" spans="1:6">
      <c r="A22" s="534" t="s">
        <v>101</v>
      </c>
      <c r="B22" s="526"/>
      <c r="C22" s="559"/>
      <c r="D22" s="526"/>
      <c r="E22" s="526"/>
      <c r="F22" s="526"/>
    </row>
    <row r="23" spans="1:6">
      <c r="A23" s="534" t="s">
        <v>102</v>
      </c>
      <c r="B23" s="526"/>
      <c r="C23" s="559"/>
      <c r="D23" s="526"/>
      <c r="E23" s="526"/>
      <c r="F23" s="526"/>
    </row>
    <row r="24" spans="1:6">
      <c r="A24" s="526"/>
      <c r="B24" s="526"/>
      <c r="C24" s="559"/>
      <c r="D24" s="526"/>
      <c r="E24" s="526"/>
      <c r="F24" s="526"/>
    </row>
    <row r="25" spans="1:6">
      <c r="A25" s="534"/>
      <c r="B25" s="560"/>
      <c r="C25" s="559"/>
      <c r="D25" s="526"/>
      <c r="E25" s="526"/>
      <c r="F25" s="561" t="s">
        <v>103</v>
      </c>
    </row>
    <row r="26" spans="1:6">
      <c r="A26" s="526"/>
      <c r="B26" s="526"/>
      <c r="C26" s="559"/>
      <c r="D26" s="526"/>
      <c r="E26" s="526"/>
      <c r="F26" s="562" t="s">
        <v>104</v>
      </c>
    </row>
  </sheetData>
  <mergeCells count="4">
    <mergeCell ref="A4:F4"/>
    <mergeCell ref="A5:F5"/>
    <mergeCell ref="A6:F6"/>
    <mergeCell ref="E8:F8"/>
  </mergeCells>
  <pageMargins left="0.70866141732283472" right="0.70866141732283472" top="0.74803149606299213" bottom="0.74803149606299213" header="0.31496062992125984" footer="0.31496062992125984"/>
  <pageSetup paperSize="5" orientation="landscape" r:id="rId1"/>
  <headerFooter>
    <oddHeader>&amp;R&amp;"Calibri"&amp;10&amp;K000000 Unclassified / Non classifié&amp;1#_x000D_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7030A0"/>
    <pageSetUpPr fitToPage="1"/>
  </sheetPr>
  <dimension ref="A1:I55"/>
  <sheetViews>
    <sheetView showGridLines="0" zoomScale="145" zoomScaleNormal="145" workbookViewId="0">
      <selection activeCell="E30" sqref="E30"/>
    </sheetView>
  </sheetViews>
  <sheetFormatPr defaultColWidth="9.109375" defaultRowHeight="13.8"/>
  <cols>
    <col min="1" max="1" width="66" style="19" customWidth="1"/>
    <col min="2" max="2" width="4.5546875" style="20" customWidth="1"/>
    <col min="3" max="3" width="16.5546875" style="20" customWidth="1"/>
    <col min="4" max="4" width="14.5546875" style="19" customWidth="1"/>
    <col min="5" max="5" width="25.5546875" style="19" customWidth="1"/>
    <col min="6" max="16384" width="9.109375" style="19"/>
  </cols>
  <sheetData>
    <row r="1" spans="1:5" ht="24">
      <c r="A1" s="151"/>
      <c r="B1" s="152"/>
      <c r="C1" s="152"/>
      <c r="D1" s="153" t="s">
        <v>49</v>
      </c>
    </row>
    <row r="2" spans="1:5" ht="23.1" customHeight="1">
      <c r="A2" s="151"/>
      <c r="B2" s="152"/>
      <c r="C2" s="152"/>
      <c r="D2" s="153"/>
    </row>
    <row r="3" spans="1:5" s="149" customFormat="1" ht="15" customHeight="1">
      <c r="A3" s="154" t="s">
        <v>50</v>
      </c>
      <c r="C3" s="155"/>
      <c r="D3" s="156" t="s">
        <v>51</v>
      </c>
      <c r="E3" s="150"/>
    </row>
    <row r="4" spans="1:5" s="8" customFormat="1" ht="17.399999999999999" customHeight="1">
      <c r="A4" s="625" t="s">
        <v>105</v>
      </c>
      <c r="B4" s="625"/>
      <c r="C4" s="625"/>
      <c r="D4" s="626"/>
    </row>
    <row r="5" spans="1:5" s="21" customFormat="1" ht="22.35" customHeight="1">
      <c r="A5" s="636" t="s">
        <v>106</v>
      </c>
      <c r="B5" s="636"/>
      <c r="C5" s="636"/>
      <c r="D5" s="636"/>
    </row>
    <row r="6" spans="1:5" s="5" customFormat="1" ht="17.399999999999999">
      <c r="A6" s="636" t="s">
        <v>107</v>
      </c>
      <c r="B6" s="636"/>
      <c r="C6" s="636"/>
      <c r="D6" s="636"/>
    </row>
    <row r="7" spans="1:5" s="8" customFormat="1" ht="14.4" customHeight="1">
      <c r="A7" s="626" t="s">
        <v>89</v>
      </c>
      <c r="B7" s="626"/>
      <c r="C7" s="626"/>
      <c r="D7" s="626"/>
    </row>
    <row r="8" spans="1:5" s="8" customFormat="1" ht="14.1" customHeight="1">
      <c r="B8" s="9"/>
      <c r="C8" s="9"/>
    </row>
    <row r="9" spans="1:5" s="15" customFormat="1" ht="14.1" customHeight="1">
      <c r="A9" s="124" t="s">
        <v>108</v>
      </c>
      <c r="B9" s="115"/>
      <c r="C9" s="118">
        <v>2010010020</v>
      </c>
      <c r="D9" s="17"/>
    </row>
    <row r="10" spans="1:5" s="15" customFormat="1" ht="14.1" customHeight="1">
      <c r="A10" s="112" t="s">
        <v>109</v>
      </c>
      <c r="B10" s="113"/>
      <c r="C10" s="118">
        <v>2010010030</v>
      </c>
      <c r="D10" s="17"/>
    </row>
    <row r="11" spans="1:5" s="15" customFormat="1" ht="14.4" customHeight="1">
      <c r="A11" s="112" t="s">
        <v>110</v>
      </c>
      <c r="B11" s="113"/>
      <c r="C11" s="118">
        <v>2010010050</v>
      </c>
      <c r="D11" s="17"/>
    </row>
    <row r="12" spans="1:5" s="15" customFormat="1" ht="14.4" customHeight="1">
      <c r="A12" s="174" t="s">
        <v>111</v>
      </c>
      <c r="B12" s="115" t="s">
        <v>57</v>
      </c>
      <c r="C12" s="118">
        <v>2010010060</v>
      </c>
      <c r="D12" s="17"/>
    </row>
    <row r="13" spans="1:5" s="15" customFormat="1" ht="14.4" customHeight="1">
      <c r="A13" s="112" t="s">
        <v>112</v>
      </c>
      <c r="B13" s="113"/>
      <c r="C13" s="118">
        <v>2010010070</v>
      </c>
      <c r="D13" s="17"/>
    </row>
    <row r="14" spans="1:5" s="15" customFormat="1" ht="14.4" customHeight="1">
      <c r="A14" s="112" t="s">
        <v>113</v>
      </c>
      <c r="B14" s="113"/>
      <c r="C14" s="118">
        <v>2010010080</v>
      </c>
      <c r="D14" s="17"/>
    </row>
    <row r="15" spans="1:5" s="15" customFormat="1" ht="14.4" customHeight="1">
      <c r="A15" s="112" t="s">
        <v>110</v>
      </c>
      <c r="B15" s="113"/>
      <c r="C15" s="118">
        <v>2010010100</v>
      </c>
      <c r="D15" s="17"/>
    </row>
    <row r="16" spans="1:5" s="15" customFormat="1" ht="14.4" customHeight="1">
      <c r="A16" s="114" t="s">
        <v>114</v>
      </c>
      <c r="B16" s="115" t="s">
        <v>59</v>
      </c>
      <c r="C16" s="118">
        <v>2010010120</v>
      </c>
      <c r="D16" s="17"/>
    </row>
    <row r="17" spans="1:9" s="15" customFormat="1" ht="14.4" customHeight="1">
      <c r="A17" s="160" t="s">
        <v>115</v>
      </c>
      <c r="B17" s="146"/>
      <c r="C17" s="118">
        <v>2010010040</v>
      </c>
      <c r="D17" s="83"/>
    </row>
    <row r="18" spans="1:9" s="15" customFormat="1" ht="24.6" customHeight="1">
      <c r="A18" s="126" t="s">
        <v>116</v>
      </c>
      <c r="B18" s="175"/>
      <c r="C18" s="118">
        <v>2010010041</v>
      </c>
      <c r="D18" s="83"/>
    </row>
    <row r="19" spans="1:9" s="15" customFormat="1" ht="14.4" customHeight="1">
      <c r="A19" s="158" t="s">
        <v>117</v>
      </c>
      <c r="B19" s="175" t="s">
        <v>61</v>
      </c>
      <c r="C19" s="118">
        <v>2010010090</v>
      </c>
      <c r="D19" s="145"/>
    </row>
    <row r="20" spans="1:9" s="15" customFormat="1" ht="14.4" customHeight="1">
      <c r="A20" s="126" t="s">
        <v>118</v>
      </c>
      <c r="B20" s="175"/>
      <c r="C20" s="102">
        <v>2010010260</v>
      </c>
      <c r="D20" s="145"/>
    </row>
    <row r="21" spans="1:9" s="15" customFormat="1" ht="23.1" customHeight="1">
      <c r="A21" s="126" t="s">
        <v>119</v>
      </c>
      <c r="B21" s="175"/>
      <c r="C21" s="102">
        <v>2010010270</v>
      </c>
      <c r="D21" s="145"/>
    </row>
    <row r="22" spans="1:9" s="15" customFormat="1" ht="14.4" customHeight="1">
      <c r="A22" s="158" t="s">
        <v>120</v>
      </c>
      <c r="B22" s="175" t="s">
        <v>63</v>
      </c>
      <c r="C22" s="102">
        <v>2010010280</v>
      </c>
      <c r="D22" s="145"/>
    </row>
    <row r="23" spans="1:9" s="15" customFormat="1" ht="14.4" customHeight="1">
      <c r="A23" s="176" t="s">
        <v>121</v>
      </c>
      <c r="B23" s="115" t="s">
        <v>65</v>
      </c>
      <c r="C23" s="102">
        <v>2010010250</v>
      </c>
      <c r="D23" s="145"/>
    </row>
    <row r="24" spans="1:9" s="25" customFormat="1" ht="14.1" customHeight="1">
      <c r="A24" s="48"/>
      <c r="B24" s="132"/>
      <c r="C24" s="132"/>
      <c r="D24" s="48"/>
    </row>
    <row r="25" spans="1:9" s="8" customFormat="1" ht="14.1" customHeight="1">
      <c r="A25" s="112" t="s">
        <v>122</v>
      </c>
      <c r="B25" s="113"/>
      <c r="C25" s="118">
        <v>2010010130</v>
      </c>
      <c r="D25" s="17"/>
    </row>
    <row r="26" spans="1:9" s="8" customFormat="1" ht="14.1" customHeight="1">
      <c r="A26" s="112" t="s">
        <v>123</v>
      </c>
      <c r="B26" s="113"/>
      <c r="C26" s="118">
        <v>2010010140</v>
      </c>
      <c r="D26" s="17"/>
    </row>
    <row r="27" spans="1:9" s="8" customFormat="1" ht="24" customHeight="1">
      <c r="A27" s="374" t="s">
        <v>124</v>
      </c>
      <c r="B27" s="113"/>
      <c r="C27" s="118">
        <v>2010010145</v>
      </c>
      <c r="D27" s="17"/>
    </row>
    <row r="28" spans="1:9" s="8" customFormat="1" ht="14.1" customHeight="1">
      <c r="A28" s="112" t="s">
        <v>125</v>
      </c>
      <c r="B28" s="113"/>
      <c r="C28" s="118">
        <v>2010010150</v>
      </c>
      <c r="D28" s="17"/>
    </row>
    <row r="29" spans="1:9" s="8" customFormat="1" ht="14.1" customHeight="1">
      <c r="A29" s="126" t="s">
        <v>126</v>
      </c>
      <c r="B29" s="146"/>
      <c r="C29" s="118">
        <v>2010010160</v>
      </c>
      <c r="D29" s="17"/>
      <c r="E29" s="286"/>
    </row>
    <row r="30" spans="1:9" s="8" customFormat="1" ht="14.1" customHeight="1">
      <c r="A30" s="126" t="s">
        <v>127</v>
      </c>
      <c r="B30" s="146"/>
      <c r="C30" s="118">
        <v>2010010170</v>
      </c>
      <c r="D30" s="17"/>
      <c r="E30" s="286"/>
    </row>
    <row r="31" spans="1:9" s="10" customFormat="1" ht="23.1" customHeight="1">
      <c r="A31" s="251" t="s">
        <v>128</v>
      </c>
      <c r="B31" s="147"/>
      <c r="C31" s="118">
        <v>2010010180</v>
      </c>
      <c r="D31" s="17"/>
    </row>
    <row r="32" spans="1:9" s="10" customFormat="1" ht="23.1" customHeight="1">
      <c r="A32" s="366" t="s">
        <v>129</v>
      </c>
      <c r="B32" s="471"/>
      <c r="C32" s="569" t="s">
        <v>476</v>
      </c>
      <c r="D32" s="472"/>
      <c r="E32" s="95"/>
      <c r="F32" s="95"/>
      <c r="G32" s="95"/>
      <c r="H32" s="379"/>
      <c r="I32" s="61"/>
    </row>
    <row r="33" spans="1:9" s="10" customFormat="1" ht="14.1" customHeight="1">
      <c r="A33" s="367" t="s">
        <v>130</v>
      </c>
      <c r="B33" s="368"/>
      <c r="C33" s="118">
        <v>2010010190</v>
      </c>
      <c r="D33" s="17"/>
      <c r="H33" s="380"/>
      <c r="I33" s="61"/>
    </row>
    <row r="34" spans="1:9" s="8" customFormat="1" ht="14.1" customHeight="1">
      <c r="A34" s="176" t="s">
        <v>131</v>
      </c>
      <c r="B34" s="115" t="s">
        <v>71</v>
      </c>
      <c r="C34" s="118">
        <v>2010010200</v>
      </c>
      <c r="D34" s="390"/>
      <c r="E34" s="95"/>
      <c r="F34" s="95"/>
      <c r="G34" s="95"/>
      <c r="H34" s="379"/>
      <c r="I34" s="61"/>
    </row>
    <row r="35" spans="1:9" s="8" customFormat="1" ht="14.1" customHeight="1">
      <c r="A35" s="177"/>
      <c r="B35" s="16"/>
      <c r="C35" s="61"/>
      <c r="D35" s="42"/>
    </row>
    <row r="36" spans="1:9" s="8" customFormat="1" ht="14.1" customHeight="1">
      <c r="A36" s="168" t="s">
        <v>132</v>
      </c>
      <c r="B36" s="113"/>
      <c r="C36" s="102">
        <v>2010010010</v>
      </c>
      <c r="D36" s="17"/>
    </row>
    <row r="37" spans="1:9" s="8" customFormat="1" ht="14.1" customHeight="1">
      <c r="A37" s="178" t="s">
        <v>133</v>
      </c>
      <c r="B37" s="113"/>
      <c r="C37" s="102">
        <v>2010010210</v>
      </c>
      <c r="D37" s="17"/>
    </row>
    <row r="38" spans="1:9" s="8" customFormat="1" ht="14.1" customHeight="1">
      <c r="A38" s="168" t="s">
        <v>134</v>
      </c>
      <c r="B38" s="113"/>
      <c r="C38" s="102">
        <v>2010010220</v>
      </c>
      <c r="D38" s="17"/>
    </row>
    <row r="39" spans="1:9" s="8" customFormat="1" ht="14.1" customHeight="1">
      <c r="A39" s="178" t="s">
        <v>135</v>
      </c>
      <c r="B39" s="113"/>
      <c r="C39" s="102">
        <v>2010010230</v>
      </c>
      <c r="D39" s="17"/>
    </row>
    <row r="40" spans="1:9" s="8" customFormat="1" ht="14.1" customHeight="1">
      <c r="A40" s="168" t="s">
        <v>136</v>
      </c>
      <c r="B40" s="113"/>
      <c r="C40" s="102">
        <v>2010010240</v>
      </c>
      <c r="D40" s="17"/>
    </row>
    <row r="41" spans="1:9" s="14" customFormat="1" ht="14.25" customHeight="1">
      <c r="A41" s="105"/>
      <c r="B41" s="110"/>
      <c r="C41" s="61"/>
    </row>
    <row r="42" spans="1:9" s="14" customFormat="1" ht="14.25" customHeight="1">
      <c r="A42" s="563" t="s">
        <v>137</v>
      </c>
      <c r="B42" s="564"/>
      <c r="C42" s="565"/>
      <c r="D42" s="566"/>
    </row>
    <row r="43" spans="1:9" s="10" customFormat="1" ht="16.350000000000001" customHeight="1">
      <c r="A43" s="171" t="s">
        <v>138</v>
      </c>
      <c r="B43" s="146"/>
      <c r="C43" s="102">
        <v>2010010290</v>
      </c>
      <c r="D43" s="83"/>
      <c r="E43" s="95"/>
      <c r="F43" s="95"/>
      <c r="G43" s="95"/>
    </row>
    <row r="44" spans="1:9" s="10" customFormat="1" ht="22.5" customHeight="1">
      <c r="A44" s="171" t="s">
        <v>139</v>
      </c>
      <c r="B44" s="146"/>
      <c r="C44" s="102">
        <v>2010010300</v>
      </c>
      <c r="D44" s="83"/>
    </row>
    <row r="45" spans="1:9" s="10" customFormat="1" ht="36.9" customHeight="1">
      <c r="A45" s="508" t="s">
        <v>140</v>
      </c>
      <c r="B45" s="509"/>
      <c r="C45" s="430">
        <v>2010010400</v>
      </c>
      <c r="D45" s="510"/>
      <c r="E45" s="95"/>
      <c r="F45" s="95"/>
      <c r="G45" s="95"/>
    </row>
    <row r="46" spans="1:9" s="10" customFormat="1" ht="36.9" customHeight="1">
      <c r="A46" s="508" t="s">
        <v>141</v>
      </c>
      <c r="B46" s="509"/>
      <c r="C46" s="430">
        <v>2010010410</v>
      </c>
      <c r="D46" s="510"/>
      <c r="E46" s="95"/>
      <c r="F46" s="95"/>
      <c r="G46" s="95"/>
    </row>
    <row r="47" spans="1:9" s="10" customFormat="1" ht="36.9" customHeight="1">
      <c r="A47" s="508" t="s">
        <v>142</v>
      </c>
      <c r="B47" s="509"/>
      <c r="C47" s="430">
        <v>2010010420</v>
      </c>
      <c r="D47" s="510"/>
    </row>
    <row r="48" spans="1:9" s="10" customFormat="1" ht="36.9" customHeight="1">
      <c r="A48" s="508" t="s">
        <v>143</v>
      </c>
      <c r="B48" s="509"/>
      <c r="C48" s="430">
        <v>2010010430</v>
      </c>
      <c r="D48" s="510"/>
    </row>
    <row r="49" spans="1:4" s="8" customFormat="1" ht="61.5" customHeight="1">
      <c r="A49" s="635" t="s">
        <v>144</v>
      </c>
      <c r="B49" s="635"/>
      <c r="C49" s="635"/>
      <c r="D49" s="635"/>
    </row>
    <row r="50" spans="1:4" s="25" customFormat="1" ht="14.1" customHeight="1">
      <c r="A50" s="635" t="s">
        <v>145</v>
      </c>
      <c r="B50" s="635"/>
      <c r="C50" s="635"/>
      <c r="D50" s="635"/>
    </row>
    <row r="51" spans="1:4" s="25" customFormat="1" ht="14.1" customHeight="1">
      <c r="A51" s="635" t="s">
        <v>146</v>
      </c>
      <c r="B51" s="635"/>
      <c r="C51" s="635"/>
      <c r="D51" s="635"/>
    </row>
    <row r="52" spans="1:4" s="25" customFormat="1" ht="10.199999999999999">
      <c r="A52" s="634" t="s">
        <v>147</v>
      </c>
      <c r="B52" s="634"/>
      <c r="C52" s="634"/>
      <c r="D52" s="634"/>
    </row>
    <row r="53" spans="1:4" s="25" customFormat="1" ht="14.1" customHeight="1">
      <c r="B53" s="26"/>
      <c r="C53" s="376"/>
      <c r="D53" s="375" t="s">
        <v>37</v>
      </c>
    </row>
    <row r="54" spans="1:4" s="25" customFormat="1" ht="14.1" customHeight="1">
      <c r="B54" s="26"/>
      <c r="C54" s="26"/>
      <c r="D54" s="18" t="s">
        <v>148</v>
      </c>
    </row>
    <row r="55" spans="1:4" s="25" customFormat="1" ht="14.1" customHeight="1">
      <c r="B55" s="26"/>
      <c r="C55" s="26"/>
    </row>
  </sheetData>
  <customSheetViews>
    <customSheetView guid="{4C41525E-EFC1-47E0-ADE3-11DC816135E6}">
      <pageMargins left="0" right="0" top="0" bottom="0" header="0" footer="0"/>
      <pageSetup orientation="portrait" r:id="rId1"/>
    </customSheetView>
  </customSheetViews>
  <mergeCells count="8">
    <mergeCell ref="A52:D52"/>
    <mergeCell ref="A50:D50"/>
    <mergeCell ref="A51:D51"/>
    <mergeCell ref="A49:D49"/>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2"/>
  <headerFooter>
    <oddHeader>&amp;R&amp;"Calibri"&amp;10&amp;K000000 Unclassified / Non classifié&amp;1#_x000D_</oddHead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E51"/>
  <sheetViews>
    <sheetView showGridLines="0" zoomScaleNormal="100" workbookViewId="0">
      <selection activeCell="C10" sqref="C10:C44"/>
    </sheetView>
  </sheetViews>
  <sheetFormatPr defaultColWidth="9.109375" defaultRowHeight="13.8"/>
  <cols>
    <col min="1" max="1" width="61.88671875" style="19" customWidth="1"/>
    <col min="2" max="2" width="4.5546875" style="20" customWidth="1"/>
    <col min="3" max="3" width="9.5546875" style="20" customWidth="1"/>
    <col min="4" max="4" width="14.5546875" style="19" customWidth="1"/>
    <col min="5" max="16384" width="9.109375" style="19"/>
  </cols>
  <sheetData>
    <row r="1" spans="1:5" ht="24">
      <c r="A1" s="151"/>
      <c r="B1" s="152"/>
      <c r="C1" s="152"/>
      <c r="D1" s="153" t="s">
        <v>49</v>
      </c>
    </row>
    <row r="2" spans="1:5">
      <c r="A2" s="151"/>
      <c r="B2" s="152"/>
      <c r="C2" s="152"/>
      <c r="D2" s="153"/>
    </row>
    <row r="4" spans="1:5" s="149" customFormat="1" ht="15" customHeight="1">
      <c r="A4" s="154" t="s">
        <v>50</v>
      </c>
      <c r="C4" s="155"/>
      <c r="D4" s="156" t="s">
        <v>51</v>
      </c>
      <c r="E4" s="150"/>
    </row>
    <row r="5" spans="1:5" s="149" customFormat="1" ht="15" customHeight="1">
      <c r="A5" s="639" t="s">
        <v>149</v>
      </c>
      <c r="B5" s="639"/>
      <c r="C5" s="640"/>
      <c r="D5" s="640"/>
      <c r="E5" s="150"/>
    </row>
    <row r="6" spans="1:5" s="5" customFormat="1" ht="17.399999999999999">
      <c r="A6" s="636" t="s">
        <v>106</v>
      </c>
      <c r="B6" s="636"/>
      <c r="C6" s="636"/>
      <c r="D6" s="636"/>
    </row>
    <row r="7" spans="1:5" s="5" customFormat="1" ht="17.399999999999999">
      <c r="A7" s="636" t="s">
        <v>150</v>
      </c>
      <c r="B7" s="636"/>
      <c r="C7" s="636"/>
      <c r="D7" s="636"/>
    </row>
    <row r="8" spans="1:5" s="7" customFormat="1" ht="13.35" customHeight="1">
      <c r="A8" s="628" t="s">
        <v>89</v>
      </c>
      <c r="B8" s="628"/>
      <c r="C8" s="628"/>
      <c r="D8" s="628"/>
    </row>
    <row r="9" spans="1:5" s="8" customFormat="1" ht="14.1" customHeight="1">
      <c r="A9" s="15"/>
      <c r="B9" s="16"/>
      <c r="C9" s="16"/>
      <c r="D9" s="15"/>
    </row>
    <row r="10" spans="1:5" s="8" customFormat="1" ht="14.1" customHeight="1">
      <c r="A10" s="124" t="s">
        <v>112</v>
      </c>
      <c r="B10" s="115"/>
      <c r="C10" s="118">
        <v>2020010020</v>
      </c>
      <c r="D10" s="17"/>
    </row>
    <row r="11" spans="1:5" s="8" customFormat="1" ht="14.1" customHeight="1">
      <c r="A11" s="112" t="s">
        <v>151</v>
      </c>
      <c r="B11" s="113"/>
      <c r="C11" s="118">
        <v>2020010030</v>
      </c>
      <c r="D11" s="17"/>
    </row>
    <row r="12" spans="1:5" s="8" customFormat="1" ht="14.1" customHeight="1">
      <c r="A12" s="122" t="s">
        <v>152</v>
      </c>
      <c r="B12" s="113"/>
      <c r="C12" s="118">
        <v>2020010040</v>
      </c>
      <c r="D12" s="17"/>
    </row>
    <row r="13" spans="1:5" s="10" customFormat="1" ht="14.1" customHeight="1">
      <c r="A13" s="126" t="s">
        <v>153</v>
      </c>
      <c r="B13" s="146"/>
      <c r="C13" s="118">
        <v>2020010070</v>
      </c>
      <c r="D13" s="17"/>
    </row>
    <row r="14" spans="1:5" s="10" customFormat="1" ht="14.1" customHeight="1">
      <c r="A14" s="157" t="s">
        <v>154</v>
      </c>
      <c r="B14" s="146" t="s">
        <v>57</v>
      </c>
      <c r="C14" s="118">
        <v>2020010080</v>
      </c>
      <c r="D14" s="17"/>
    </row>
    <row r="15" spans="1:5" s="10" customFormat="1" ht="14.1" customHeight="1">
      <c r="A15" s="126" t="s">
        <v>112</v>
      </c>
      <c r="B15" s="146"/>
      <c r="C15" s="118">
        <v>2020010090</v>
      </c>
      <c r="D15" s="83"/>
    </row>
    <row r="16" spans="1:5" s="10" customFormat="1" ht="14.1" customHeight="1">
      <c r="A16" s="126" t="s">
        <v>151</v>
      </c>
      <c r="B16" s="146"/>
      <c r="C16" s="121">
        <v>2020010100</v>
      </c>
      <c r="D16" s="83"/>
    </row>
    <row r="17" spans="1:5" s="10" customFormat="1" ht="14.1" customHeight="1">
      <c r="A17" s="126" t="s">
        <v>155</v>
      </c>
      <c r="B17" s="146"/>
      <c r="C17" s="118">
        <v>2020010110</v>
      </c>
      <c r="D17" s="83"/>
    </row>
    <row r="18" spans="1:5" s="10" customFormat="1" ht="14.1" customHeight="1">
      <c r="A18" s="126" t="s">
        <v>153</v>
      </c>
      <c r="B18" s="146"/>
      <c r="C18" s="118">
        <v>2020010130</v>
      </c>
      <c r="D18" s="83"/>
    </row>
    <row r="19" spans="1:5" s="10" customFormat="1" ht="14.1" customHeight="1">
      <c r="A19" s="158" t="s">
        <v>156</v>
      </c>
      <c r="B19" s="159" t="s">
        <v>59</v>
      </c>
      <c r="C19" s="118">
        <v>2020010150</v>
      </c>
      <c r="D19" s="83"/>
    </row>
    <row r="20" spans="1:5" s="10" customFormat="1" ht="23.1" customHeight="1">
      <c r="A20" s="126" t="s">
        <v>157</v>
      </c>
      <c r="B20" s="146"/>
      <c r="C20" s="118">
        <v>2020010050</v>
      </c>
      <c r="D20" s="17"/>
    </row>
    <row r="21" spans="1:5" s="10" customFormat="1" ht="14.1" customHeight="1">
      <c r="A21" s="161" t="s">
        <v>152</v>
      </c>
      <c r="B21" s="147"/>
      <c r="C21" s="118">
        <v>2020010060</v>
      </c>
      <c r="D21" s="17"/>
    </row>
    <row r="22" spans="1:5" s="10" customFormat="1" ht="23.1" customHeight="1">
      <c r="A22" s="126" t="s">
        <v>158</v>
      </c>
      <c r="B22" s="146"/>
      <c r="C22" s="118">
        <v>2020010061</v>
      </c>
      <c r="D22" s="17"/>
    </row>
    <row r="23" spans="1:5" s="10" customFormat="1" ht="14.1" customHeight="1">
      <c r="A23" s="162" t="s">
        <v>152</v>
      </c>
      <c r="B23" s="146"/>
      <c r="C23" s="118">
        <v>2020010062</v>
      </c>
      <c r="D23" s="17"/>
    </row>
    <row r="24" spans="1:5" s="46" customFormat="1" ht="14.1" customHeight="1">
      <c r="A24" s="158" t="s">
        <v>159</v>
      </c>
      <c r="B24" s="148" t="s">
        <v>61</v>
      </c>
      <c r="C24" s="118">
        <v>2020010063</v>
      </c>
      <c r="D24" s="17"/>
    </row>
    <row r="25" spans="1:5" s="46" customFormat="1" ht="14.1" customHeight="1">
      <c r="A25" s="126" t="s">
        <v>118</v>
      </c>
      <c r="B25" s="146"/>
      <c r="C25" s="118">
        <v>2020010064</v>
      </c>
      <c r="D25" s="17"/>
    </row>
    <row r="26" spans="1:5" s="46" customFormat="1" ht="14.1" customHeight="1">
      <c r="A26" s="163" t="s">
        <v>152</v>
      </c>
      <c r="B26" s="146"/>
      <c r="C26" s="118">
        <v>2020010065</v>
      </c>
      <c r="D26" s="17"/>
    </row>
    <row r="27" spans="1:5" s="46" customFormat="1" ht="23.1" customHeight="1">
      <c r="A27" s="126" t="s">
        <v>160</v>
      </c>
      <c r="B27" s="146"/>
      <c r="C27" s="118">
        <v>2020010066</v>
      </c>
      <c r="D27" s="17"/>
    </row>
    <row r="28" spans="1:5" s="46" customFormat="1" ht="14.1" customHeight="1">
      <c r="A28" s="164" t="s">
        <v>152</v>
      </c>
      <c r="B28" s="146"/>
      <c r="C28" s="118">
        <v>2020010067</v>
      </c>
      <c r="D28" s="17"/>
    </row>
    <row r="29" spans="1:5" s="46" customFormat="1" ht="14.1" customHeight="1">
      <c r="A29" s="247" t="s">
        <v>161</v>
      </c>
      <c r="B29" s="148" t="s">
        <v>63</v>
      </c>
      <c r="C29" s="118">
        <v>2020010068</v>
      </c>
      <c r="D29" s="17"/>
    </row>
    <row r="30" spans="1:5" s="46" customFormat="1" ht="14.1" customHeight="1">
      <c r="A30" s="109" t="s">
        <v>162</v>
      </c>
      <c r="B30" s="148" t="s">
        <v>65</v>
      </c>
      <c r="C30" s="118">
        <v>2020010280</v>
      </c>
      <c r="D30" s="165"/>
    </row>
    <row r="31" spans="1:5" s="14" customFormat="1" ht="14.1" customHeight="1">
      <c r="A31" s="123"/>
      <c r="B31" s="103"/>
      <c r="C31" s="104"/>
    </row>
    <row r="32" spans="1:5" s="10" customFormat="1" ht="24.9" customHeight="1">
      <c r="A32" s="126" t="s">
        <v>163</v>
      </c>
      <c r="B32" s="146"/>
      <c r="C32" s="58">
        <v>2020010165</v>
      </c>
      <c r="D32" s="83"/>
      <c r="E32" s="286"/>
    </row>
    <row r="33" spans="1:4" s="10" customFormat="1" ht="14.1" customHeight="1">
      <c r="A33" s="126" t="s">
        <v>164</v>
      </c>
      <c r="B33" s="146"/>
      <c r="C33" s="118">
        <v>2020010170</v>
      </c>
      <c r="D33" s="83"/>
    </row>
    <row r="34" spans="1:4" s="10" customFormat="1" ht="14.1" customHeight="1">
      <c r="A34" s="126" t="s">
        <v>165</v>
      </c>
      <c r="B34" s="146"/>
      <c r="C34" s="118">
        <v>2020010180</v>
      </c>
      <c r="D34" s="83"/>
    </row>
    <row r="35" spans="1:4" s="10" customFormat="1" ht="23.1" customHeight="1">
      <c r="A35" s="126" t="s">
        <v>166</v>
      </c>
      <c r="B35" s="146"/>
      <c r="C35" s="118">
        <v>2020010190</v>
      </c>
      <c r="D35" s="83"/>
    </row>
    <row r="36" spans="1:4" s="10" customFormat="1" ht="20.100000000000001" customHeight="1">
      <c r="A36" s="126" t="s">
        <v>167</v>
      </c>
      <c r="B36" s="146"/>
      <c r="C36" s="118">
        <v>2020010210</v>
      </c>
      <c r="D36" s="83"/>
    </row>
    <row r="37" spans="1:4" s="10" customFormat="1" ht="14.1" customHeight="1">
      <c r="A37" s="126" t="s">
        <v>168</v>
      </c>
      <c r="B37" s="146"/>
      <c r="C37" s="118">
        <v>2020010220</v>
      </c>
      <c r="D37" s="83"/>
    </row>
    <row r="38" spans="1:4" s="10" customFormat="1" ht="14.1" customHeight="1">
      <c r="A38" s="166" t="s">
        <v>169</v>
      </c>
      <c r="B38" s="159" t="s">
        <v>71</v>
      </c>
      <c r="C38" s="118">
        <v>2020010230</v>
      </c>
      <c r="D38" s="83"/>
    </row>
    <row r="39" spans="1:4" s="10" customFormat="1" ht="14.1" customHeight="1">
      <c r="A39" s="167"/>
      <c r="B39" s="104"/>
      <c r="C39" s="119"/>
      <c r="D39" s="120"/>
    </row>
    <row r="40" spans="1:4" s="15" customFormat="1" ht="14.1" customHeight="1">
      <c r="A40" s="168" t="s">
        <v>170</v>
      </c>
      <c r="B40" s="169"/>
      <c r="C40" s="102">
        <v>2020010010</v>
      </c>
      <c r="D40" s="17"/>
    </row>
    <row r="41" spans="1:4" s="15" customFormat="1" ht="14.1" customHeight="1">
      <c r="A41" s="173" t="s">
        <v>171</v>
      </c>
      <c r="B41" s="170"/>
      <c r="C41" s="102">
        <v>2020010240</v>
      </c>
      <c r="D41" s="83"/>
    </row>
    <row r="42" spans="1:4" s="15" customFormat="1" ht="14.1" customHeight="1">
      <c r="A42" s="171" t="s">
        <v>172</v>
      </c>
      <c r="B42" s="170"/>
      <c r="C42" s="102">
        <v>2020010250</v>
      </c>
      <c r="D42" s="125"/>
    </row>
    <row r="43" spans="1:4" s="10" customFormat="1" ht="14.1" customHeight="1">
      <c r="A43" s="173" t="s">
        <v>173</v>
      </c>
      <c r="B43" s="172"/>
      <c r="C43" s="102">
        <v>2020010260</v>
      </c>
      <c r="D43" s="83"/>
    </row>
    <row r="44" spans="1:4" s="10" customFormat="1" ht="14.1" customHeight="1">
      <c r="A44" s="171" t="s">
        <v>174</v>
      </c>
      <c r="B44" s="172"/>
      <c r="C44" s="102">
        <v>2020010270</v>
      </c>
      <c r="D44" s="83"/>
    </row>
    <row r="45" spans="1:4" s="25" customFormat="1" ht="18" customHeight="1">
      <c r="A45" s="637" t="s">
        <v>175</v>
      </c>
      <c r="B45" s="637"/>
      <c r="C45" s="638"/>
      <c r="D45" s="638"/>
    </row>
    <row r="46" spans="1:4" s="25" customFormat="1" ht="14.1" customHeight="1">
      <c r="B46" s="26"/>
      <c r="C46" s="26"/>
      <c r="D46" s="375" t="s">
        <v>37</v>
      </c>
    </row>
    <row r="47" spans="1:4" s="25" customFormat="1" ht="14.1" customHeight="1">
      <c r="B47" s="26"/>
      <c r="C47" s="26"/>
      <c r="D47" s="18" t="s">
        <v>176</v>
      </c>
    </row>
    <row r="48" spans="1:4" s="25" customFormat="1" ht="14.1" customHeight="1">
      <c r="B48" s="26"/>
      <c r="C48" s="26"/>
    </row>
    <row r="49" spans="2:3" s="25" customFormat="1" ht="14.1" customHeight="1">
      <c r="B49" s="26"/>
      <c r="C49" s="26"/>
    </row>
    <row r="50" spans="2:3" s="25" customFormat="1" ht="14.1" customHeight="1">
      <c r="B50" s="26"/>
      <c r="C50" s="26"/>
    </row>
    <row r="51" spans="2:3" s="25" customFormat="1" ht="14.1" customHeight="1">
      <c r="B51" s="26"/>
      <c r="C51" s="26"/>
    </row>
  </sheetData>
  <customSheetViews>
    <customSheetView guid="{4C41525E-EFC1-47E0-ADE3-11DC816135E6}">
      <pageMargins left="0" right="0" top="0" bottom="0" header="0" footer="0"/>
      <pageSetup orientation="portrait" r:id="rId1"/>
    </customSheetView>
  </customSheetViews>
  <mergeCells count="5">
    <mergeCell ref="A45:D45"/>
    <mergeCell ref="A6:D6"/>
    <mergeCell ref="A7:D7"/>
    <mergeCell ref="A8:D8"/>
    <mergeCell ref="A5:D5"/>
  </mergeCells>
  <printOptions horizontalCentered="1"/>
  <pageMargins left="0.39370078740157483" right="0.39370078740157483" top="0.39370078740157483" bottom="0.39370078740157483" header="0.39370078740157483" footer="0.39370078740157483"/>
  <pageSetup paperSize="5" orientation="portrait" r:id="rId2"/>
  <headerFooter>
    <oddHeader>&amp;R&amp;"Calibri"&amp;10&amp;K000000 Unclassified / Non classifié&amp;1#_x000D_</oddHeader>
  </headerFooter>
  <rowBreaks count="1" manualBreakCount="1">
    <brk id="44" max="2" man="1"/>
  </rowBreaks>
  <colBreaks count="1" manualBreakCount="1">
    <brk id="4" max="1048575" man="1"/>
  </colBreaks>
  <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7030A0"/>
    <pageSetUpPr fitToPage="1"/>
  </sheetPr>
  <dimension ref="A1:G49"/>
  <sheetViews>
    <sheetView showGridLines="0" zoomScale="160" zoomScaleNormal="160" zoomScaleSheetLayoutView="40" workbookViewId="0">
      <selection activeCell="G25" sqref="G25"/>
    </sheetView>
  </sheetViews>
  <sheetFormatPr defaultColWidth="9.109375" defaultRowHeight="13.8"/>
  <cols>
    <col min="1" max="1" width="60.5546875" style="19" customWidth="1"/>
    <col min="2" max="2" width="9.5546875" style="20" customWidth="1"/>
    <col min="3" max="3" width="14.5546875" style="19" customWidth="1"/>
    <col min="4" max="4" width="12.44140625" style="19" bestFit="1" customWidth="1"/>
    <col min="5" max="16384" width="9.109375" style="19"/>
  </cols>
  <sheetData>
    <row r="1" spans="1:5" ht="24">
      <c r="A1" s="151"/>
      <c r="B1" s="152"/>
      <c r="C1" s="153" t="s">
        <v>49</v>
      </c>
    </row>
    <row r="2" spans="1:5" ht="24" customHeight="1">
      <c r="A2" s="151"/>
      <c r="B2" s="152"/>
      <c r="C2" s="153"/>
    </row>
    <row r="3" spans="1:5" s="149" customFormat="1" ht="15" customHeight="1">
      <c r="A3" s="154" t="s">
        <v>50</v>
      </c>
      <c r="C3" s="156" t="s">
        <v>51</v>
      </c>
      <c r="E3" s="150"/>
    </row>
    <row r="4" spans="1:5" s="8" customFormat="1" ht="13.35" customHeight="1">
      <c r="A4" s="625" t="s">
        <v>177</v>
      </c>
      <c r="B4" s="625"/>
      <c r="C4" s="626"/>
    </row>
    <row r="5" spans="1:5" s="5" customFormat="1" ht="27.6" customHeight="1">
      <c r="A5" s="636" t="s">
        <v>106</v>
      </c>
      <c r="B5" s="636"/>
      <c r="C5" s="636"/>
    </row>
    <row r="6" spans="1:5" s="5" customFormat="1" ht="20.100000000000001" customHeight="1">
      <c r="A6" s="636" t="s">
        <v>178</v>
      </c>
      <c r="B6" s="636"/>
      <c r="C6" s="636"/>
    </row>
    <row r="7" spans="1:5" s="7" customFormat="1" ht="17.100000000000001" customHeight="1">
      <c r="A7" s="628" t="s">
        <v>89</v>
      </c>
      <c r="B7" s="628"/>
      <c r="C7" s="628"/>
    </row>
    <row r="8" spans="1:5" s="8" customFormat="1" ht="14.1" customHeight="1">
      <c r="A8" s="15"/>
      <c r="B8" s="16"/>
      <c r="C8" s="15"/>
    </row>
    <row r="9" spans="1:5" s="8" customFormat="1" ht="14.1" customHeight="1">
      <c r="A9" s="29" t="s">
        <v>179</v>
      </c>
      <c r="B9" s="58">
        <v>2030010110</v>
      </c>
      <c r="C9" s="22"/>
    </row>
    <row r="10" spans="1:5" s="8" customFormat="1" ht="14.1" customHeight="1">
      <c r="A10" s="29" t="s">
        <v>180</v>
      </c>
      <c r="B10" s="58">
        <v>2030010120</v>
      </c>
      <c r="C10" s="22"/>
    </row>
    <row r="11" spans="1:5" s="8" customFormat="1" ht="14.1" customHeight="1">
      <c r="A11" s="27" t="s">
        <v>181</v>
      </c>
      <c r="B11" s="58">
        <v>2030010130</v>
      </c>
      <c r="C11" s="22"/>
    </row>
    <row r="12" spans="1:5" s="8" customFormat="1" ht="14.1" customHeight="1">
      <c r="A12" s="27" t="s">
        <v>182</v>
      </c>
      <c r="B12" s="58">
        <v>2030010140</v>
      </c>
      <c r="C12" s="22"/>
    </row>
    <row r="13" spans="1:5" s="8" customFormat="1" ht="14.1" customHeight="1">
      <c r="A13" s="27" t="s">
        <v>183</v>
      </c>
      <c r="B13" s="58">
        <v>2030010150</v>
      </c>
      <c r="C13" s="22"/>
    </row>
    <row r="14" spans="1:5" s="8" customFormat="1" ht="14.1" customHeight="1">
      <c r="A14" s="24" t="s">
        <v>184</v>
      </c>
      <c r="B14" s="58">
        <v>2030010160</v>
      </c>
      <c r="C14" s="17"/>
    </row>
    <row r="15" spans="1:5" s="8" customFormat="1" ht="14.1" customHeight="1">
      <c r="A15" s="24" t="s">
        <v>185</v>
      </c>
      <c r="B15" s="58">
        <v>2030010170</v>
      </c>
      <c r="C15" s="17"/>
    </row>
    <row r="16" spans="1:5" s="8" customFormat="1" ht="14.1" customHeight="1">
      <c r="A16" s="24" t="s">
        <v>186</v>
      </c>
      <c r="B16" s="58">
        <v>2030010180</v>
      </c>
      <c r="C16" s="17"/>
    </row>
    <row r="17" spans="1:7" s="8" customFormat="1" ht="14.1" customHeight="1">
      <c r="A17" s="191" t="s">
        <v>187</v>
      </c>
      <c r="B17" s="58">
        <v>2030010182</v>
      </c>
      <c r="C17" s="83"/>
      <c r="D17" s="286"/>
    </row>
    <row r="18" spans="1:7" s="15" customFormat="1" ht="23.1" customHeight="1">
      <c r="A18" s="370" t="s">
        <v>188</v>
      </c>
      <c r="B18" s="58">
        <v>2030010184</v>
      </c>
      <c r="C18" s="17"/>
      <c r="D18" s="286"/>
    </row>
    <row r="19" spans="1:7" s="15" customFormat="1" ht="23.1" customHeight="1">
      <c r="A19" s="24" t="s">
        <v>189</v>
      </c>
      <c r="B19" s="58">
        <v>2030010186</v>
      </c>
      <c r="C19" s="17"/>
    </row>
    <row r="20" spans="1:7" s="15" customFormat="1" ht="23.1" customHeight="1">
      <c r="A20" s="191" t="s">
        <v>190</v>
      </c>
      <c r="B20" s="58">
        <v>2030010188</v>
      </c>
      <c r="C20" s="17"/>
    </row>
    <row r="21" spans="1:7" s="15" customFormat="1" ht="33.6" customHeight="1">
      <c r="A21" s="191" t="s">
        <v>191</v>
      </c>
      <c r="B21" s="58">
        <v>2030010192</v>
      </c>
      <c r="C21" s="17"/>
    </row>
    <row r="22" spans="1:7" s="15" customFormat="1" ht="33.6" customHeight="1">
      <c r="A22" s="191" t="s">
        <v>192</v>
      </c>
      <c r="B22" s="58">
        <v>2030010194</v>
      </c>
      <c r="C22" s="17"/>
    </row>
    <row r="23" spans="1:7" s="8" customFormat="1" ht="14.1" customHeight="1">
      <c r="A23" s="27" t="s">
        <v>193</v>
      </c>
      <c r="B23" s="58">
        <v>2030010220</v>
      </c>
      <c r="C23" s="17"/>
    </row>
    <row r="24" spans="1:7" s="8" customFormat="1" ht="14.1" customHeight="1">
      <c r="A24" s="27" t="s">
        <v>194</v>
      </c>
      <c r="B24" s="58">
        <v>2030010230</v>
      </c>
      <c r="C24" s="17"/>
    </row>
    <row r="25" spans="1:7" s="15" customFormat="1" ht="14.1" customHeight="1">
      <c r="A25" s="24" t="s">
        <v>195</v>
      </c>
      <c r="B25" s="58">
        <v>2030010240</v>
      </c>
      <c r="C25" s="17"/>
    </row>
    <row r="26" spans="1:7" s="15" customFormat="1" ht="14.1" customHeight="1">
      <c r="A26" s="366" t="s">
        <v>196</v>
      </c>
      <c r="B26" s="378">
        <v>2030010242</v>
      </c>
      <c r="C26" s="377"/>
      <c r="D26" s="391"/>
    </row>
    <row r="27" spans="1:7" s="15" customFormat="1" ht="14.1" customHeight="1">
      <c r="A27" s="366" t="s">
        <v>197</v>
      </c>
      <c r="B27" s="378">
        <v>2030010244</v>
      </c>
      <c r="C27" s="377"/>
      <c r="D27" s="391"/>
    </row>
    <row r="28" spans="1:7" s="15" customFormat="1" ht="14.1" customHeight="1">
      <c r="A28" s="189" t="s">
        <v>198</v>
      </c>
      <c r="B28" s="58">
        <v>2030010280</v>
      </c>
      <c r="C28" s="17"/>
      <c r="D28" s="391"/>
      <c r="E28" s="42"/>
      <c r="F28" s="42"/>
      <c r="G28" s="42"/>
    </row>
    <row r="29" spans="1:7" s="15" customFormat="1" ht="14.1" customHeight="1">
      <c r="B29" s="16"/>
    </row>
    <row r="30" spans="1:7" s="15" customFormat="1" ht="14.1" customHeight="1">
      <c r="A30" s="24" t="s">
        <v>199</v>
      </c>
      <c r="B30" s="55">
        <v>2030010250</v>
      </c>
      <c r="C30" s="17"/>
    </row>
    <row r="31" spans="1:7" s="15" customFormat="1" ht="14.1" customHeight="1">
      <c r="A31" s="24" t="s">
        <v>200</v>
      </c>
      <c r="B31" s="55">
        <v>2030010260</v>
      </c>
      <c r="C31" s="17"/>
    </row>
    <row r="32" spans="1:7" s="15" customFormat="1" ht="14.1" customHeight="1">
      <c r="A32" s="24" t="s">
        <v>201</v>
      </c>
      <c r="B32" s="55">
        <v>2030010270</v>
      </c>
      <c r="C32" s="17"/>
    </row>
    <row r="33" spans="1:7" s="15" customFormat="1" ht="39" customHeight="1">
      <c r="A33" s="366" t="s">
        <v>129</v>
      </c>
      <c r="B33" s="378">
        <v>2030010272</v>
      </c>
      <c r="C33" s="377"/>
    </row>
    <row r="34" spans="1:7" s="15" customFormat="1" ht="14.1" customHeight="1">
      <c r="A34" s="366" t="s">
        <v>202</v>
      </c>
      <c r="B34" s="378">
        <v>2030010275</v>
      </c>
      <c r="C34" s="377"/>
    </row>
    <row r="35" spans="1:7" s="151" customFormat="1">
      <c r="A35" s="189" t="s">
        <v>203</v>
      </c>
      <c r="B35" s="55">
        <v>2030010290</v>
      </c>
      <c r="C35" s="17"/>
      <c r="D35" s="391"/>
    </row>
    <row r="36" spans="1:7" s="8" customFormat="1" ht="19.350000000000001" customHeight="1">
      <c r="A36" s="642" t="s">
        <v>204</v>
      </c>
      <c r="B36" s="642"/>
      <c r="C36" s="642"/>
      <c r="D36" s="30"/>
      <c r="E36" s="30"/>
      <c r="F36" s="30"/>
      <c r="G36" s="30"/>
    </row>
    <row r="37" spans="1:7" s="8" customFormat="1" ht="23.1" customHeight="1">
      <c r="A37" s="641" t="s">
        <v>205</v>
      </c>
      <c r="B37" s="641"/>
      <c r="C37" s="641"/>
      <c r="D37" s="30"/>
      <c r="E37" s="30"/>
      <c r="F37" s="30"/>
      <c r="G37" s="30"/>
    </row>
    <row r="38" spans="1:7" s="8" customFormat="1" ht="14.4" customHeight="1">
      <c r="A38" s="30"/>
      <c r="B38" s="30"/>
      <c r="C38" s="30"/>
      <c r="D38" s="30"/>
      <c r="E38" s="30"/>
      <c r="F38" s="30"/>
      <c r="G38" s="30"/>
    </row>
    <row r="39" spans="1:7" s="25" customFormat="1" ht="14.1" customHeight="1">
      <c r="A39" s="283" t="s">
        <v>206</v>
      </c>
      <c r="B39" s="221"/>
      <c r="C39" s="98"/>
    </row>
    <row r="40" spans="1:7" s="25" customFormat="1" ht="14.1" customHeight="1">
      <c r="A40" s="284" t="s">
        <v>179</v>
      </c>
      <c r="B40" s="55">
        <v>2030010300</v>
      </c>
      <c r="C40" s="83"/>
    </row>
    <row r="41" spans="1:7" s="25" customFormat="1" ht="14.1" customHeight="1">
      <c r="A41" s="284" t="s">
        <v>180</v>
      </c>
      <c r="B41" s="55">
        <v>2030010310</v>
      </c>
      <c r="C41" s="83"/>
    </row>
    <row r="42" spans="1:7">
      <c r="A42" s="284" t="s">
        <v>207</v>
      </c>
      <c r="B42" s="55">
        <v>2030010320</v>
      </c>
      <c r="C42" s="83"/>
    </row>
    <row r="43" spans="1:7">
      <c r="A43" s="284" t="s">
        <v>194</v>
      </c>
      <c r="B43" s="55">
        <v>2030010330</v>
      </c>
      <c r="C43" s="83"/>
    </row>
    <row r="44" spans="1:7">
      <c r="A44" s="284" t="s">
        <v>195</v>
      </c>
      <c r="B44" s="55">
        <v>2030010340</v>
      </c>
      <c r="C44" s="83"/>
    </row>
    <row r="45" spans="1:7">
      <c r="A45" s="189" t="s">
        <v>208</v>
      </c>
      <c r="B45" s="55">
        <v>2030010350</v>
      </c>
      <c r="C45" s="83"/>
    </row>
    <row r="47" spans="1:7" s="8" customFormat="1" ht="14.1" customHeight="1">
      <c r="B47" s="376"/>
      <c r="C47" s="375" t="s">
        <v>37</v>
      </c>
    </row>
    <row r="48" spans="1:7" s="8" customFormat="1" ht="14.1" customHeight="1">
      <c r="B48" s="9"/>
      <c r="C48" s="18" t="s">
        <v>209</v>
      </c>
    </row>
    <row r="49" spans="2:2" s="25" customFormat="1" ht="14.1" customHeight="1">
      <c r="B49" s="26"/>
    </row>
  </sheetData>
  <customSheetViews>
    <customSheetView guid="{4C41525E-EFC1-47E0-ADE3-11DC816135E6}">
      <rowBreaks count="1" manualBreakCount="1">
        <brk id="36" max="16383" man="1"/>
      </rowBreaks>
      <colBreaks count="1" manualBreakCount="1">
        <brk id="6" max="1048575" man="1"/>
      </colBreaks>
      <pageMargins left="0" right="0" top="0" bottom="0" header="0" footer="0"/>
      <pageSetup orientation="portrait" r:id="rId1"/>
    </customSheetView>
  </customSheetViews>
  <mergeCells count="6">
    <mergeCell ref="A37:C37"/>
    <mergeCell ref="A36:C36"/>
    <mergeCell ref="A4:C4"/>
    <mergeCell ref="A5:C5"/>
    <mergeCell ref="A6:C6"/>
    <mergeCell ref="A7:C7"/>
  </mergeCells>
  <printOptions horizontalCentered="1"/>
  <pageMargins left="0.39370078740157483" right="0.39370078740157483" top="0.39370078740157483" bottom="0.39370078740157483" header="0.39370078740157483" footer="0.39370078740157483"/>
  <pageSetup paperSize="5" orientation="portrait" r:id="rId2"/>
  <headerFooter>
    <oddHeader>&amp;R&amp;"Calibri"&amp;10&amp;K000000 Unclassified / Non classifié&amp;1#_x000D_</oddHeader>
  </headerFooter>
  <rowBreaks count="1" manualBreakCount="1">
    <brk id="38" max="2" man="1"/>
  </rowBreaks>
  <colBreaks count="1" manualBreakCount="1">
    <brk id="6" max="1048575" man="1"/>
  </colBreaks>
  <drawing r:id="rId3"/>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30" transitionEvaluation="1">
    <tabColor rgb="FF7030A0"/>
    <pageSetUpPr fitToPage="1"/>
  </sheetPr>
  <dimension ref="A1:E57"/>
  <sheetViews>
    <sheetView showGridLines="0" topLeftCell="A30" zoomScale="130" zoomScaleNormal="130" zoomScaleSheetLayoutView="100" workbookViewId="0">
      <selection activeCell="A44" sqref="A44"/>
    </sheetView>
  </sheetViews>
  <sheetFormatPr defaultColWidth="9.88671875" defaultRowHeight="13.2"/>
  <cols>
    <col min="1" max="1" width="89.88671875" style="287" customWidth="1"/>
    <col min="2" max="2" width="3.5546875" style="288" customWidth="1"/>
    <col min="3" max="3" width="9.5546875" style="289" customWidth="1"/>
    <col min="4" max="4" width="14.5546875" style="287" customWidth="1"/>
    <col min="5" max="5" width="24.5546875" style="287" customWidth="1"/>
    <col min="6" max="9" width="9.88671875" style="287"/>
    <col min="10" max="10" width="11.88671875" style="287" customWidth="1"/>
    <col min="11" max="11" width="15.88671875" style="287" customWidth="1"/>
    <col min="12" max="12" width="2.88671875" style="287" customWidth="1"/>
    <col min="13" max="248" width="9.88671875" style="287"/>
    <col min="249" max="251" width="1.88671875" style="287" customWidth="1"/>
    <col min="252" max="252" width="52.88671875" style="287" customWidth="1"/>
    <col min="253" max="253" width="2.88671875" style="287" customWidth="1"/>
    <col min="254" max="254" width="14.88671875" style="287" customWidth="1"/>
    <col min="255" max="255" width="2.88671875" style="287" customWidth="1"/>
    <col min="256" max="256" width="14.88671875" style="287" customWidth="1"/>
    <col min="257" max="257" width="2.88671875" style="287" customWidth="1"/>
    <col min="258" max="258" width="4.88671875" style="287" customWidth="1"/>
    <col min="259" max="259" width="9" style="287" customWidth="1"/>
    <col min="260" max="265" width="9.88671875" style="287"/>
    <col min="266" max="266" width="11.88671875" style="287" customWidth="1"/>
    <col min="267" max="267" width="15.88671875" style="287" customWidth="1"/>
    <col min="268" max="268" width="2.88671875" style="287" customWidth="1"/>
    <col min="269" max="504" width="9.88671875" style="287"/>
    <col min="505" max="507" width="1.88671875" style="287" customWidth="1"/>
    <col min="508" max="508" width="52.88671875" style="287" customWidth="1"/>
    <col min="509" max="509" width="2.88671875" style="287" customWidth="1"/>
    <col min="510" max="510" width="14.88671875" style="287" customWidth="1"/>
    <col min="511" max="511" width="2.88671875" style="287" customWidth="1"/>
    <col min="512" max="512" width="14.88671875" style="287" customWidth="1"/>
    <col min="513" max="513" width="2.88671875" style="287" customWidth="1"/>
    <col min="514" max="514" width="4.88671875" style="287" customWidth="1"/>
    <col min="515" max="515" width="9" style="287" customWidth="1"/>
    <col min="516" max="521" width="9.88671875" style="287"/>
    <col min="522" max="522" width="11.88671875" style="287" customWidth="1"/>
    <col min="523" max="523" width="15.88671875" style="287" customWidth="1"/>
    <col min="524" max="524" width="2.88671875" style="287" customWidth="1"/>
    <col min="525" max="760" width="9.88671875" style="287"/>
    <col min="761" max="763" width="1.88671875" style="287" customWidth="1"/>
    <col min="764" max="764" width="52.88671875" style="287" customWidth="1"/>
    <col min="765" max="765" width="2.88671875" style="287" customWidth="1"/>
    <col min="766" max="766" width="14.88671875" style="287" customWidth="1"/>
    <col min="767" max="767" width="2.88671875" style="287" customWidth="1"/>
    <col min="768" max="768" width="14.88671875" style="287" customWidth="1"/>
    <col min="769" max="769" width="2.88671875" style="287" customWidth="1"/>
    <col min="770" max="770" width="4.88671875" style="287" customWidth="1"/>
    <col min="771" max="771" width="9" style="287" customWidth="1"/>
    <col min="772" max="777" width="9.88671875" style="287"/>
    <col min="778" max="778" width="11.88671875" style="287" customWidth="1"/>
    <col min="779" max="779" width="15.88671875" style="287" customWidth="1"/>
    <col min="780" max="780" width="2.88671875" style="287" customWidth="1"/>
    <col min="781" max="1016" width="9.88671875" style="287"/>
    <col min="1017" max="1019" width="1.88671875" style="287" customWidth="1"/>
    <col min="1020" max="1020" width="52.88671875" style="287" customWidth="1"/>
    <col min="1021" max="1021" width="2.88671875" style="287" customWidth="1"/>
    <col min="1022" max="1022" width="14.88671875" style="287" customWidth="1"/>
    <col min="1023" max="1023" width="2.88671875" style="287" customWidth="1"/>
    <col min="1024" max="1024" width="14.88671875" style="287" customWidth="1"/>
    <col min="1025" max="1025" width="2.88671875" style="287" customWidth="1"/>
    <col min="1026" max="1026" width="4.88671875" style="287" customWidth="1"/>
    <col min="1027" max="1027" width="9" style="287" customWidth="1"/>
    <col min="1028" max="1033" width="9.88671875" style="287"/>
    <col min="1034" max="1034" width="11.88671875" style="287" customWidth="1"/>
    <col min="1035" max="1035" width="15.88671875" style="287" customWidth="1"/>
    <col min="1036" max="1036" width="2.88671875" style="287" customWidth="1"/>
    <col min="1037" max="1272" width="9.88671875" style="287"/>
    <col min="1273" max="1275" width="1.88671875" style="287" customWidth="1"/>
    <col min="1276" max="1276" width="52.88671875" style="287" customWidth="1"/>
    <col min="1277" max="1277" width="2.88671875" style="287" customWidth="1"/>
    <col min="1278" max="1278" width="14.88671875" style="287" customWidth="1"/>
    <col min="1279" max="1279" width="2.88671875" style="287" customWidth="1"/>
    <col min="1280" max="1280" width="14.88671875" style="287" customWidth="1"/>
    <col min="1281" max="1281" width="2.88671875" style="287" customWidth="1"/>
    <col min="1282" max="1282" width="4.88671875" style="287" customWidth="1"/>
    <col min="1283" max="1283" width="9" style="287" customWidth="1"/>
    <col min="1284" max="1289" width="9.88671875" style="287"/>
    <col min="1290" max="1290" width="11.88671875" style="287" customWidth="1"/>
    <col min="1291" max="1291" width="15.88671875" style="287" customWidth="1"/>
    <col min="1292" max="1292" width="2.88671875" style="287" customWidth="1"/>
    <col min="1293" max="1528" width="9.88671875" style="287"/>
    <col min="1529" max="1531" width="1.88671875" style="287" customWidth="1"/>
    <col min="1532" max="1532" width="52.88671875" style="287" customWidth="1"/>
    <col min="1533" max="1533" width="2.88671875" style="287" customWidth="1"/>
    <col min="1534" max="1534" width="14.88671875" style="287" customWidth="1"/>
    <col min="1535" max="1535" width="2.88671875" style="287" customWidth="1"/>
    <col min="1536" max="1536" width="14.88671875" style="287" customWidth="1"/>
    <col min="1537" max="1537" width="2.88671875" style="287" customWidth="1"/>
    <col min="1538" max="1538" width="4.88671875" style="287" customWidth="1"/>
    <col min="1539" max="1539" width="9" style="287" customWidth="1"/>
    <col min="1540" max="1545" width="9.88671875" style="287"/>
    <col min="1546" max="1546" width="11.88671875" style="287" customWidth="1"/>
    <col min="1547" max="1547" width="15.88671875" style="287" customWidth="1"/>
    <col min="1548" max="1548" width="2.88671875" style="287" customWidth="1"/>
    <col min="1549" max="1784" width="9.88671875" style="287"/>
    <col min="1785" max="1787" width="1.88671875" style="287" customWidth="1"/>
    <col min="1788" max="1788" width="52.88671875" style="287" customWidth="1"/>
    <col min="1789" max="1789" width="2.88671875" style="287" customWidth="1"/>
    <col min="1790" max="1790" width="14.88671875" style="287" customWidth="1"/>
    <col min="1791" max="1791" width="2.88671875" style="287" customWidth="1"/>
    <col min="1792" max="1792" width="14.88671875" style="287" customWidth="1"/>
    <col min="1793" max="1793" width="2.88671875" style="287" customWidth="1"/>
    <col min="1794" max="1794" width="4.88671875" style="287" customWidth="1"/>
    <col min="1795" max="1795" width="9" style="287" customWidth="1"/>
    <col min="1796" max="1801" width="9.88671875" style="287"/>
    <col min="1802" max="1802" width="11.88671875" style="287" customWidth="1"/>
    <col min="1803" max="1803" width="15.88671875" style="287" customWidth="1"/>
    <col min="1804" max="1804" width="2.88671875" style="287" customWidth="1"/>
    <col min="1805" max="2040" width="9.88671875" style="287"/>
    <col min="2041" max="2043" width="1.88671875" style="287" customWidth="1"/>
    <col min="2044" max="2044" width="52.88671875" style="287" customWidth="1"/>
    <col min="2045" max="2045" width="2.88671875" style="287" customWidth="1"/>
    <col min="2046" max="2046" width="14.88671875" style="287" customWidth="1"/>
    <col min="2047" max="2047" width="2.88671875" style="287" customWidth="1"/>
    <col min="2048" max="2048" width="14.88671875" style="287" customWidth="1"/>
    <col min="2049" max="2049" width="2.88671875" style="287" customWidth="1"/>
    <col min="2050" max="2050" width="4.88671875" style="287" customWidth="1"/>
    <col min="2051" max="2051" width="9" style="287" customWidth="1"/>
    <col min="2052" max="2057" width="9.88671875" style="287"/>
    <col min="2058" max="2058" width="11.88671875" style="287" customWidth="1"/>
    <col min="2059" max="2059" width="15.88671875" style="287" customWidth="1"/>
    <col min="2060" max="2060" width="2.88671875" style="287" customWidth="1"/>
    <col min="2061" max="2296" width="9.88671875" style="287"/>
    <col min="2297" max="2299" width="1.88671875" style="287" customWidth="1"/>
    <col min="2300" max="2300" width="52.88671875" style="287" customWidth="1"/>
    <col min="2301" max="2301" width="2.88671875" style="287" customWidth="1"/>
    <col min="2302" max="2302" width="14.88671875" style="287" customWidth="1"/>
    <col min="2303" max="2303" width="2.88671875" style="287" customWidth="1"/>
    <col min="2304" max="2304" width="14.88671875" style="287" customWidth="1"/>
    <col min="2305" max="2305" width="2.88671875" style="287" customWidth="1"/>
    <col min="2306" max="2306" width="4.88671875" style="287" customWidth="1"/>
    <col min="2307" max="2307" width="9" style="287" customWidth="1"/>
    <col min="2308" max="2313" width="9.88671875" style="287"/>
    <col min="2314" max="2314" width="11.88671875" style="287" customWidth="1"/>
    <col min="2315" max="2315" width="15.88671875" style="287" customWidth="1"/>
    <col min="2316" max="2316" width="2.88671875" style="287" customWidth="1"/>
    <col min="2317" max="2552" width="9.88671875" style="287"/>
    <col min="2553" max="2555" width="1.88671875" style="287" customWidth="1"/>
    <col min="2556" max="2556" width="52.88671875" style="287" customWidth="1"/>
    <col min="2557" max="2557" width="2.88671875" style="287" customWidth="1"/>
    <col min="2558" max="2558" width="14.88671875" style="287" customWidth="1"/>
    <col min="2559" max="2559" width="2.88671875" style="287" customWidth="1"/>
    <col min="2560" max="2560" width="14.88671875" style="287" customWidth="1"/>
    <col min="2561" max="2561" width="2.88671875" style="287" customWidth="1"/>
    <col min="2562" max="2562" width="4.88671875" style="287" customWidth="1"/>
    <col min="2563" max="2563" width="9" style="287" customWidth="1"/>
    <col min="2564" max="2569" width="9.88671875" style="287"/>
    <col min="2570" max="2570" width="11.88671875" style="287" customWidth="1"/>
    <col min="2571" max="2571" width="15.88671875" style="287" customWidth="1"/>
    <col min="2572" max="2572" width="2.88671875" style="287" customWidth="1"/>
    <col min="2573" max="2808" width="9.88671875" style="287"/>
    <col min="2809" max="2811" width="1.88671875" style="287" customWidth="1"/>
    <col min="2812" max="2812" width="52.88671875" style="287" customWidth="1"/>
    <col min="2813" max="2813" width="2.88671875" style="287" customWidth="1"/>
    <col min="2814" max="2814" width="14.88671875" style="287" customWidth="1"/>
    <col min="2815" max="2815" width="2.88671875" style="287" customWidth="1"/>
    <col min="2816" max="2816" width="14.88671875" style="287" customWidth="1"/>
    <col min="2817" max="2817" width="2.88671875" style="287" customWidth="1"/>
    <col min="2818" max="2818" width="4.88671875" style="287" customWidth="1"/>
    <col min="2819" max="2819" width="9" style="287" customWidth="1"/>
    <col min="2820" max="2825" width="9.88671875" style="287"/>
    <col min="2826" max="2826" width="11.88671875" style="287" customWidth="1"/>
    <col min="2827" max="2827" width="15.88671875" style="287" customWidth="1"/>
    <col min="2828" max="2828" width="2.88671875" style="287" customWidth="1"/>
    <col min="2829" max="3064" width="9.88671875" style="287"/>
    <col min="3065" max="3067" width="1.88671875" style="287" customWidth="1"/>
    <col min="3068" max="3068" width="52.88671875" style="287" customWidth="1"/>
    <col min="3069" max="3069" width="2.88671875" style="287" customWidth="1"/>
    <col min="3070" max="3070" width="14.88671875" style="287" customWidth="1"/>
    <col min="3071" max="3071" width="2.88671875" style="287" customWidth="1"/>
    <col min="3072" max="3072" width="14.88671875" style="287" customWidth="1"/>
    <col min="3073" max="3073" width="2.88671875" style="287" customWidth="1"/>
    <col min="3074" max="3074" width="4.88671875" style="287" customWidth="1"/>
    <col min="3075" max="3075" width="9" style="287" customWidth="1"/>
    <col min="3076" max="3081" width="9.88671875" style="287"/>
    <col min="3082" max="3082" width="11.88671875" style="287" customWidth="1"/>
    <col min="3083" max="3083" width="15.88671875" style="287" customWidth="1"/>
    <col min="3084" max="3084" width="2.88671875" style="287" customWidth="1"/>
    <col min="3085" max="3320" width="9.88671875" style="287"/>
    <col min="3321" max="3323" width="1.88671875" style="287" customWidth="1"/>
    <col min="3324" max="3324" width="52.88671875" style="287" customWidth="1"/>
    <col min="3325" max="3325" width="2.88671875" style="287" customWidth="1"/>
    <col min="3326" max="3326" width="14.88671875" style="287" customWidth="1"/>
    <col min="3327" max="3327" width="2.88671875" style="287" customWidth="1"/>
    <col min="3328" max="3328" width="14.88671875" style="287" customWidth="1"/>
    <col min="3329" max="3329" width="2.88671875" style="287" customWidth="1"/>
    <col min="3330" max="3330" width="4.88671875" style="287" customWidth="1"/>
    <col min="3331" max="3331" width="9" style="287" customWidth="1"/>
    <col min="3332" max="3337" width="9.88671875" style="287"/>
    <col min="3338" max="3338" width="11.88671875" style="287" customWidth="1"/>
    <col min="3339" max="3339" width="15.88671875" style="287" customWidth="1"/>
    <col min="3340" max="3340" width="2.88671875" style="287" customWidth="1"/>
    <col min="3341" max="3576" width="9.88671875" style="287"/>
    <col min="3577" max="3579" width="1.88671875" style="287" customWidth="1"/>
    <col min="3580" max="3580" width="52.88671875" style="287" customWidth="1"/>
    <col min="3581" max="3581" width="2.88671875" style="287" customWidth="1"/>
    <col min="3582" max="3582" width="14.88671875" style="287" customWidth="1"/>
    <col min="3583" max="3583" width="2.88671875" style="287" customWidth="1"/>
    <col min="3584" max="3584" width="14.88671875" style="287" customWidth="1"/>
    <col min="3585" max="3585" width="2.88671875" style="287" customWidth="1"/>
    <col min="3586" max="3586" width="4.88671875" style="287" customWidth="1"/>
    <col min="3587" max="3587" width="9" style="287" customWidth="1"/>
    <col min="3588" max="3593" width="9.88671875" style="287"/>
    <col min="3594" max="3594" width="11.88671875" style="287" customWidth="1"/>
    <col min="3595" max="3595" width="15.88671875" style="287" customWidth="1"/>
    <col min="3596" max="3596" width="2.88671875" style="287" customWidth="1"/>
    <col min="3597" max="3832" width="9.88671875" style="287"/>
    <col min="3833" max="3835" width="1.88671875" style="287" customWidth="1"/>
    <col min="3836" max="3836" width="52.88671875" style="287" customWidth="1"/>
    <col min="3837" max="3837" width="2.88671875" style="287" customWidth="1"/>
    <col min="3838" max="3838" width="14.88671875" style="287" customWidth="1"/>
    <col min="3839" max="3839" width="2.88671875" style="287" customWidth="1"/>
    <col min="3840" max="3840" width="14.88671875" style="287" customWidth="1"/>
    <col min="3841" max="3841" width="2.88671875" style="287" customWidth="1"/>
    <col min="3842" max="3842" width="4.88671875" style="287" customWidth="1"/>
    <col min="3843" max="3843" width="9" style="287" customWidth="1"/>
    <col min="3844" max="3849" width="9.88671875" style="287"/>
    <col min="3850" max="3850" width="11.88671875" style="287" customWidth="1"/>
    <col min="3851" max="3851" width="15.88671875" style="287" customWidth="1"/>
    <col min="3852" max="3852" width="2.88671875" style="287" customWidth="1"/>
    <col min="3853" max="4088" width="9.88671875" style="287"/>
    <col min="4089" max="4091" width="1.88671875" style="287" customWidth="1"/>
    <col min="4092" max="4092" width="52.88671875" style="287" customWidth="1"/>
    <col min="4093" max="4093" width="2.88671875" style="287" customWidth="1"/>
    <col min="4094" max="4094" width="14.88671875" style="287" customWidth="1"/>
    <col min="4095" max="4095" width="2.88671875" style="287" customWidth="1"/>
    <col min="4096" max="4096" width="14.88671875" style="287" customWidth="1"/>
    <col min="4097" max="4097" width="2.88671875" style="287" customWidth="1"/>
    <col min="4098" max="4098" width="4.88671875" style="287" customWidth="1"/>
    <col min="4099" max="4099" width="9" style="287" customWidth="1"/>
    <col min="4100" max="4105" width="9.88671875" style="287"/>
    <col min="4106" max="4106" width="11.88671875" style="287" customWidth="1"/>
    <col min="4107" max="4107" width="15.88671875" style="287" customWidth="1"/>
    <col min="4108" max="4108" width="2.88671875" style="287" customWidth="1"/>
    <col min="4109" max="4344" width="9.88671875" style="287"/>
    <col min="4345" max="4347" width="1.88671875" style="287" customWidth="1"/>
    <col min="4348" max="4348" width="52.88671875" style="287" customWidth="1"/>
    <col min="4349" max="4349" width="2.88671875" style="287" customWidth="1"/>
    <col min="4350" max="4350" width="14.88671875" style="287" customWidth="1"/>
    <col min="4351" max="4351" width="2.88671875" style="287" customWidth="1"/>
    <col min="4352" max="4352" width="14.88671875" style="287" customWidth="1"/>
    <col min="4353" max="4353" width="2.88671875" style="287" customWidth="1"/>
    <col min="4354" max="4354" width="4.88671875" style="287" customWidth="1"/>
    <col min="4355" max="4355" width="9" style="287" customWidth="1"/>
    <col min="4356" max="4361" width="9.88671875" style="287"/>
    <col min="4362" max="4362" width="11.88671875" style="287" customWidth="1"/>
    <col min="4363" max="4363" width="15.88671875" style="287" customWidth="1"/>
    <col min="4364" max="4364" width="2.88671875" style="287" customWidth="1"/>
    <col min="4365" max="4600" width="9.88671875" style="287"/>
    <col min="4601" max="4603" width="1.88671875" style="287" customWidth="1"/>
    <col min="4604" max="4604" width="52.88671875" style="287" customWidth="1"/>
    <col min="4605" max="4605" width="2.88671875" style="287" customWidth="1"/>
    <col min="4606" max="4606" width="14.88671875" style="287" customWidth="1"/>
    <col min="4607" max="4607" width="2.88671875" style="287" customWidth="1"/>
    <col min="4608" max="4608" width="14.88671875" style="287" customWidth="1"/>
    <col min="4609" max="4609" width="2.88671875" style="287" customWidth="1"/>
    <col min="4610" max="4610" width="4.88671875" style="287" customWidth="1"/>
    <col min="4611" max="4611" width="9" style="287" customWidth="1"/>
    <col min="4612" max="4617" width="9.88671875" style="287"/>
    <col min="4618" max="4618" width="11.88671875" style="287" customWidth="1"/>
    <col min="4619" max="4619" width="15.88671875" style="287" customWidth="1"/>
    <col min="4620" max="4620" width="2.88671875" style="287" customWidth="1"/>
    <col min="4621" max="4856" width="9.88671875" style="287"/>
    <col min="4857" max="4859" width="1.88671875" style="287" customWidth="1"/>
    <col min="4860" max="4860" width="52.88671875" style="287" customWidth="1"/>
    <col min="4861" max="4861" width="2.88671875" style="287" customWidth="1"/>
    <col min="4862" max="4862" width="14.88671875" style="287" customWidth="1"/>
    <col min="4863" max="4863" width="2.88671875" style="287" customWidth="1"/>
    <col min="4864" max="4864" width="14.88671875" style="287" customWidth="1"/>
    <col min="4865" max="4865" width="2.88671875" style="287" customWidth="1"/>
    <col min="4866" max="4866" width="4.88671875" style="287" customWidth="1"/>
    <col min="4867" max="4867" width="9" style="287" customWidth="1"/>
    <col min="4868" max="4873" width="9.88671875" style="287"/>
    <col min="4874" max="4874" width="11.88671875" style="287" customWidth="1"/>
    <col min="4875" max="4875" width="15.88671875" style="287" customWidth="1"/>
    <col min="4876" max="4876" width="2.88671875" style="287" customWidth="1"/>
    <col min="4877" max="5112" width="9.88671875" style="287"/>
    <col min="5113" max="5115" width="1.88671875" style="287" customWidth="1"/>
    <col min="5116" max="5116" width="52.88671875" style="287" customWidth="1"/>
    <col min="5117" max="5117" width="2.88671875" style="287" customWidth="1"/>
    <col min="5118" max="5118" width="14.88671875" style="287" customWidth="1"/>
    <col min="5119" max="5119" width="2.88671875" style="287" customWidth="1"/>
    <col min="5120" max="5120" width="14.88671875" style="287" customWidth="1"/>
    <col min="5121" max="5121" width="2.88671875" style="287" customWidth="1"/>
    <col min="5122" max="5122" width="4.88671875" style="287" customWidth="1"/>
    <col min="5123" max="5123" width="9" style="287" customWidth="1"/>
    <col min="5124" max="5129" width="9.88671875" style="287"/>
    <col min="5130" max="5130" width="11.88671875" style="287" customWidth="1"/>
    <col min="5131" max="5131" width="15.88671875" style="287" customWidth="1"/>
    <col min="5132" max="5132" width="2.88671875" style="287" customWidth="1"/>
    <col min="5133" max="5368" width="9.88671875" style="287"/>
    <col min="5369" max="5371" width="1.88671875" style="287" customWidth="1"/>
    <col min="5372" max="5372" width="52.88671875" style="287" customWidth="1"/>
    <col min="5373" max="5373" width="2.88671875" style="287" customWidth="1"/>
    <col min="5374" max="5374" width="14.88671875" style="287" customWidth="1"/>
    <col min="5375" max="5375" width="2.88671875" style="287" customWidth="1"/>
    <col min="5376" max="5376" width="14.88671875" style="287" customWidth="1"/>
    <col min="5377" max="5377" width="2.88671875" style="287" customWidth="1"/>
    <col min="5378" max="5378" width="4.88671875" style="287" customWidth="1"/>
    <col min="5379" max="5379" width="9" style="287" customWidth="1"/>
    <col min="5380" max="5385" width="9.88671875" style="287"/>
    <col min="5386" max="5386" width="11.88671875" style="287" customWidth="1"/>
    <col min="5387" max="5387" width="15.88671875" style="287" customWidth="1"/>
    <col min="5388" max="5388" width="2.88671875" style="287" customWidth="1"/>
    <col min="5389" max="5624" width="9.88671875" style="287"/>
    <col min="5625" max="5627" width="1.88671875" style="287" customWidth="1"/>
    <col min="5628" max="5628" width="52.88671875" style="287" customWidth="1"/>
    <col min="5629" max="5629" width="2.88671875" style="287" customWidth="1"/>
    <col min="5630" max="5630" width="14.88671875" style="287" customWidth="1"/>
    <col min="5631" max="5631" width="2.88671875" style="287" customWidth="1"/>
    <col min="5632" max="5632" width="14.88671875" style="287" customWidth="1"/>
    <col min="5633" max="5633" width="2.88671875" style="287" customWidth="1"/>
    <col min="5634" max="5634" width="4.88671875" style="287" customWidth="1"/>
    <col min="5635" max="5635" width="9" style="287" customWidth="1"/>
    <col min="5636" max="5641" width="9.88671875" style="287"/>
    <col min="5642" max="5642" width="11.88671875" style="287" customWidth="1"/>
    <col min="5643" max="5643" width="15.88671875" style="287" customWidth="1"/>
    <col min="5644" max="5644" width="2.88671875" style="287" customWidth="1"/>
    <col min="5645" max="5880" width="9.88671875" style="287"/>
    <col min="5881" max="5883" width="1.88671875" style="287" customWidth="1"/>
    <col min="5884" max="5884" width="52.88671875" style="287" customWidth="1"/>
    <col min="5885" max="5885" width="2.88671875" style="287" customWidth="1"/>
    <col min="5886" max="5886" width="14.88671875" style="287" customWidth="1"/>
    <col min="5887" max="5887" width="2.88671875" style="287" customWidth="1"/>
    <col min="5888" max="5888" width="14.88671875" style="287" customWidth="1"/>
    <col min="5889" max="5889" width="2.88671875" style="287" customWidth="1"/>
    <col min="5890" max="5890" width="4.88671875" style="287" customWidth="1"/>
    <col min="5891" max="5891" width="9" style="287" customWidth="1"/>
    <col min="5892" max="5897" width="9.88671875" style="287"/>
    <col min="5898" max="5898" width="11.88671875" style="287" customWidth="1"/>
    <col min="5899" max="5899" width="15.88671875" style="287" customWidth="1"/>
    <col min="5900" max="5900" width="2.88671875" style="287" customWidth="1"/>
    <col min="5901" max="6136" width="9.88671875" style="287"/>
    <col min="6137" max="6139" width="1.88671875" style="287" customWidth="1"/>
    <col min="6140" max="6140" width="52.88671875" style="287" customWidth="1"/>
    <col min="6141" max="6141" width="2.88671875" style="287" customWidth="1"/>
    <col min="6142" max="6142" width="14.88671875" style="287" customWidth="1"/>
    <col min="6143" max="6143" width="2.88671875" style="287" customWidth="1"/>
    <col min="6144" max="6144" width="14.88671875" style="287" customWidth="1"/>
    <col min="6145" max="6145" width="2.88671875" style="287" customWidth="1"/>
    <col min="6146" max="6146" width="4.88671875" style="287" customWidth="1"/>
    <col min="6147" max="6147" width="9" style="287" customWidth="1"/>
    <col min="6148" max="6153" width="9.88671875" style="287"/>
    <col min="6154" max="6154" width="11.88671875" style="287" customWidth="1"/>
    <col min="6155" max="6155" width="15.88671875" style="287" customWidth="1"/>
    <col min="6156" max="6156" width="2.88671875" style="287" customWidth="1"/>
    <col min="6157" max="6392" width="9.88671875" style="287"/>
    <col min="6393" max="6395" width="1.88671875" style="287" customWidth="1"/>
    <col min="6396" max="6396" width="52.88671875" style="287" customWidth="1"/>
    <col min="6397" max="6397" width="2.88671875" style="287" customWidth="1"/>
    <col min="6398" max="6398" width="14.88671875" style="287" customWidth="1"/>
    <col min="6399" max="6399" width="2.88671875" style="287" customWidth="1"/>
    <col min="6400" max="6400" width="14.88671875" style="287" customWidth="1"/>
    <col min="6401" max="6401" width="2.88671875" style="287" customWidth="1"/>
    <col min="6402" max="6402" width="4.88671875" style="287" customWidth="1"/>
    <col min="6403" max="6403" width="9" style="287" customWidth="1"/>
    <col min="6404" max="6409" width="9.88671875" style="287"/>
    <col min="6410" max="6410" width="11.88671875" style="287" customWidth="1"/>
    <col min="6411" max="6411" width="15.88671875" style="287" customWidth="1"/>
    <col min="6412" max="6412" width="2.88671875" style="287" customWidth="1"/>
    <col min="6413" max="6648" width="9.88671875" style="287"/>
    <col min="6649" max="6651" width="1.88671875" style="287" customWidth="1"/>
    <col min="6652" max="6652" width="52.88671875" style="287" customWidth="1"/>
    <col min="6653" max="6653" width="2.88671875" style="287" customWidth="1"/>
    <col min="6654" max="6654" width="14.88671875" style="287" customWidth="1"/>
    <col min="6655" max="6655" width="2.88671875" style="287" customWidth="1"/>
    <col min="6656" max="6656" width="14.88671875" style="287" customWidth="1"/>
    <col min="6657" max="6657" width="2.88671875" style="287" customWidth="1"/>
    <col min="6658" max="6658" width="4.88671875" style="287" customWidth="1"/>
    <col min="6659" max="6659" width="9" style="287" customWidth="1"/>
    <col min="6660" max="6665" width="9.88671875" style="287"/>
    <col min="6666" max="6666" width="11.88671875" style="287" customWidth="1"/>
    <col min="6667" max="6667" width="15.88671875" style="287" customWidth="1"/>
    <col min="6668" max="6668" width="2.88671875" style="287" customWidth="1"/>
    <col min="6669" max="6904" width="9.88671875" style="287"/>
    <col min="6905" max="6907" width="1.88671875" style="287" customWidth="1"/>
    <col min="6908" max="6908" width="52.88671875" style="287" customWidth="1"/>
    <col min="6909" max="6909" width="2.88671875" style="287" customWidth="1"/>
    <col min="6910" max="6910" width="14.88671875" style="287" customWidth="1"/>
    <col min="6911" max="6911" width="2.88671875" style="287" customWidth="1"/>
    <col min="6912" max="6912" width="14.88671875" style="287" customWidth="1"/>
    <col min="6913" max="6913" width="2.88671875" style="287" customWidth="1"/>
    <col min="6914" max="6914" width="4.88671875" style="287" customWidth="1"/>
    <col min="6915" max="6915" width="9" style="287" customWidth="1"/>
    <col min="6916" max="6921" width="9.88671875" style="287"/>
    <col min="6922" max="6922" width="11.88671875" style="287" customWidth="1"/>
    <col min="6923" max="6923" width="15.88671875" style="287" customWidth="1"/>
    <col min="6924" max="6924" width="2.88671875" style="287" customWidth="1"/>
    <col min="6925" max="7160" width="9.88671875" style="287"/>
    <col min="7161" max="7163" width="1.88671875" style="287" customWidth="1"/>
    <col min="7164" max="7164" width="52.88671875" style="287" customWidth="1"/>
    <col min="7165" max="7165" width="2.88671875" style="287" customWidth="1"/>
    <col min="7166" max="7166" width="14.88671875" style="287" customWidth="1"/>
    <col min="7167" max="7167" width="2.88671875" style="287" customWidth="1"/>
    <col min="7168" max="7168" width="14.88671875" style="287" customWidth="1"/>
    <col min="7169" max="7169" width="2.88671875" style="287" customWidth="1"/>
    <col min="7170" max="7170" width="4.88671875" style="287" customWidth="1"/>
    <col min="7171" max="7171" width="9" style="287" customWidth="1"/>
    <col min="7172" max="7177" width="9.88671875" style="287"/>
    <col min="7178" max="7178" width="11.88671875" style="287" customWidth="1"/>
    <col min="7179" max="7179" width="15.88671875" style="287" customWidth="1"/>
    <col min="7180" max="7180" width="2.88671875" style="287" customWidth="1"/>
    <col min="7181" max="7416" width="9.88671875" style="287"/>
    <col min="7417" max="7419" width="1.88671875" style="287" customWidth="1"/>
    <col min="7420" max="7420" width="52.88671875" style="287" customWidth="1"/>
    <col min="7421" max="7421" width="2.88671875" style="287" customWidth="1"/>
    <col min="7422" max="7422" width="14.88671875" style="287" customWidth="1"/>
    <col min="7423" max="7423" width="2.88671875" style="287" customWidth="1"/>
    <col min="7424" max="7424" width="14.88671875" style="287" customWidth="1"/>
    <col min="7425" max="7425" width="2.88671875" style="287" customWidth="1"/>
    <col min="7426" max="7426" width="4.88671875" style="287" customWidth="1"/>
    <col min="7427" max="7427" width="9" style="287" customWidth="1"/>
    <col min="7428" max="7433" width="9.88671875" style="287"/>
    <col min="7434" max="7434" width="11.88671875" style="287" customWidth="1"/>
    <col min="7435" max="7435" width="15.88671875" style="287" customWidth="1"/>
    <col min="7436" max="7436" width="2.88671875" style="287" customWidth="1"/>
    <col min="7437" max="7672" width="9.88671875" style="287"/>
    <col min="7673" max="7675" width="1.88671875" style="287" customWidth="1"/>
    <col min="7676" max="7676" width="52.88671875" style="287" customWidth="1"/>
    <col min="7677" max="7677" width="2.88671875" style="287" customWidth="1"/>
    <col min="7678" max="7678" width="14.88671875" style="287" customWidth="1"/>
    <col min="7679" max="7679" width="2.88671875" style="287" customWidth="1"/>
    <col min="7680" max="7680" width="14.88671875" style="287" customWidth="1"/>
    <col min="7681" max="7681" width="2.88671875" style="287" customWidth="1"/>
    <col min="7682" max="7682" width="4.88671875" style="287" customWidth="1"/>
    <col min="7683" max="7683" width="9" style="287" customWidth="1"/>
    <col min="7684" max="7689" width="9.88671875" style="287"/>
    <col min="7690" max="7690" width="11.88671875" style="287" customWidth="1"/>
    <col min="7691" max="7691" width="15.88671875" style="287" customWidth="1"/>
    <col min="7692" max="7692" width="2.88671875" style="287" customWidth="1"/>
    <col min="7693" max="7928" width="9.88671875" style="287"/>
    <col min="7929" max="7931" width="1.88671875" style="287" customWidth="1"/>
    <col min="7932" max="7932" width="52.88671875" style="287" customWidth="1"/>
    <col min="7933" max="7933" width="2.88671875" style="287" customWidth="1"/>
    <col min="7934" max="7934" width="14.88671875" style="287" customWidth="1"/>
    <col min="7935" max="7935" width="2.88671875" style="287" customWidth="1"/>
    <col min="7936" max="7936" width="14.88671875" style="287" customWidth="1"/>
    <col min="7937" max="7937" width="2.88671875" style="287" customWidth="1"/>
    <col min="7938" max="7938" width="4.88671875" style="287" customWidth="1"/>
    <col min="7939" max="7939" width="9" style="287" customWidth="1"/>
    <col min="7940" max="7945" width="9.88671875" style="287"/>
    <col min="7946" max="7946" width="11.88671875" style="287" customWidth="1"/>
    <col min="7947" max="7947" width="15.88671875" style="287" customWidth="1"/>
    <col min="7948" max="7948" width="2.88671875" style="287" customWidth="1"/>
    <col min="7949" max="8184" width="9.88671875" style="287"/>
    <col min="8185" max="8187" width="1.88671875" style="287" customWidth="1"/>
    <col min="8188" max="8188" width="52.88671875" style="287" customWidth="1"/>
    <col min="8189" max="8189" width="2.88671875" style="287" customWidth="1"/>
    <col min="8190" max="8190" width="14.88671875" style="287" customWidth="1"/>
    <col min="8191" max="8191" width="2.88671875" style="287" customWidth="1"/>
    <col min="8192" max="8192" width="14.88671875" style="287" customWidth="1"/>
    <col min="8193" max="8193" width="2.88671875" style="287" customWidth="1"/>
    <col min="8194" max="8194" width="4.88671875" style="287" customWidth="1"/>
    <col min="8195" max="8195" width="9" style="287" customWidth="1"/>
    <col min="8196" max="8201" width="9.88671875" style="287"/>
    <col min="8202" max="8202" width="11.88671875" style="287" customWidth="1"/>
    <col min="8203" max="8203" width="15.88671875" style="287" customWidth="1"/>
    <col min="8204" max="8204" width="2.88671875" style="287" customWidth="1"/>
    <col min="8205" max="8440" width="9.88671875" style="287"/>
    <col min="8441" max="8443" width="1.88671875" style="287" customWidth="1"/>
    <col min="8444" max="8444" width="52.88671875" style="287" customWidth="1"/>
    <col min="8445" max="8445" width="2.88671875" style="287" customWidth="1"/>
    <col min="8446" max="8446" width="14.88671875" style="287" customWidth="1"/>
    <col min="8447" max="8447" width="2.88671875" style="287" customWidth="1"/>
    <col min="8448" max="8448" width="14.88671875" style="287" customWidth="1"/>
    <col min="8449" max="8449" width="2.88671875" style="287" customWidth="1"/>
    <col min="8450" max="8450" width="4.88671875" style="287" customWidth="1"/>
    <col min="8451" max="8451" width="9" style="287" customWidth="1"/>
    <col min="8452" max="8457" width="9.88671875" style="287"/>
    <col min="8458" max="8458" width="11.88671875" style="287" customWidth="1"/>
    <col min="8459" max="8459" width="15.88671875" style="287" customWidth="1"/>
    <col min="8460" max="8460" width="2.88671875" style="287" customWidth="1"/>
    <col min="8461" max="8696" width="9.88671875" style="287"/>
    <col min="8697" max="8699" width="1.88671875" style="287" customWidth="1"/>
    <col min="8700" max="8700" width="52.88671875" style="287" customWidth="1"/>
    <col min="8701" max="8701" width="2.88671875" style="287" customWidth="1"/>
    <col min="8702" max="8702" width="14.88671875" style="287" customWidth="1"/>
    <col min="8703" max="8703" width="2.88671875" style="287" customWidth="1"/>
    <col min="8704" max="8704" width="14.88671875" style="287" customWidth="1"/>
    <col min="8705" max="8705" width="2.88671875" style="287" customWidth="1"/>
    <col min="8706" max="8706" width="4.88671875" style="287" customWidth="1"/>
    <col min="8707" max="8707" width="9" style="287" customWidth="1"/>
    <col min="8708" max="8713" width="9.88671875" style="287"/>
    <col min="8714" max="8714" width="11.88671875" style="287" customWidth="1"/>
    <col min="8715" max="8715" width="15.88671875" style="287" customWidth="1"/>
    <col min="8716" max="8716" width="2.88671875" style="287" customWidth="1"/>
    <col min="8717" max="8952" width="9.88671875" style="287"/>
    <col min="8953" max="8955" width="1.88671875" style="287" customWidth="1"/>
    <col min="8956" max="8956" width="52.88671875" style="287" customWidth="1"/>
    <col min="8957" max="8957" width="2.88671875" style="287" customWidth="1"/>
    <col min="8958" max="8958" width="14.88671875" style="287" customWidth="1"/>
    <col min="8959" max="8959" width="2.88671875" style="287" customWidth="1"/>
    <col min="8960" max="8960" width="14.88671875" style="287" customWidth="1"/>
    <col min="8961" max="8961" width="2.88671875" style="287" customWidth="1"/>
    <col min="8962" max="8962" width="4.88671875" style="287" customWidth="1"/>
    <col min="8963" max="8963" width="9" style="287" customWidth="1"/>
    <col min="8964" max="8969" width="9.88671875" style="287"/>
    <col min="8970" max="8970" width="11.88671875" style="287" customWidth="1"/>
    <col min="8971" max="8971" width="15.88671875" style="287" customWidth="1"/>
    <col min="8972" max="8972" width="2.88671875" style="287" customWidth="1"/>
    <col min="8973" max="9208" width="9.88671875" style="287"/>
    <col min="9209" max="9211" width="1.88671875" style="287" customWidth="1"/>
    <col min="9212" max="9212" width="52.88671875" style="287" customWidth="1"/>
    <col min="9213" max="9213" width="2.88671875" style="287" customWidth="1"/>
    <col min="9214" max="9214" width="14.88671875" style="287" customWidth="1"/>
    <col min="9215" max="9215" width="2.88671875" style="287" customWidth="1"/>
    <col min="9216" max="9216" width="14.88671875" style="287" customWidth="1"/>
    <col min="9217" max="9217" width="2.88671875" style="287" customWidth="1"/>
    <col min="9218" max="9218" width="4.88671875" style="287" customWidth="1"/>
    <col min="9219" max="9219" width="9" style="287" customWidth="1"/>
    <col min="9220" max="9225" width="9.88671875" style="287"/>
    <col min="9226" max="9226" width="11.88671875" style="287" customWidth="1"/>
    <col min="9227" max="9227" width="15.88671875" style="287" customWidth="1"/>
    <col min="9228" max="9228" width="2.88671875" style="287" customWidth="1"/>
    <col min="9229" max="9464" width="9.88671875" style="287"/>
    <col min="9465" max="9467" width="1.88671875" style="287" customWidth="1"/>
    <col min="9468" max="9468" width="52.88671875" style="287" customWidth="1"/>
    <col min="9469" max="9469" width="2.88671875" style="287" customWidth="1"/>
    <col min="9470" max="9470" width="14.88671875" style="287" customWidth="1"/>
    <col min="9471" max="9471" width="2.88671875" style="287" customWidth="1"/>
    <col min="9472" max="9472" width="14.88671875" style="287" customWidth="1"/>
    <col min="9473" max="9473" width="2.88671875" style="287" customWidth="1"/>
    <col min="9474" max="9474" width="4.88671875" style="287" customWidth="1"/>
    <col min="9475" max="9475" width="9" style="287" customWidth="1"/>
    <col min="9476" max="9481" width="9.88671875" style="287"/>
    <col min="9482" max="9482" width="11.88671875" style="287" customWidth="1"/>
    <col min="9483" max="9483" width="15.88671875" style="287" customWidth="1"/>
    <col min="9484" max="9484" width="2.88671875" style="287" customWidth="1"/>
    <col min="9485" max="9720" width="9.88671875" style="287"/>
    <col min="9721" max="9723" width="1.88671875" style="287" customWidth="1"/>
    <col min="9724" max="9724" width="52.88671875" style="287" customWidth="1"/>
    <col min="9725" max="9725" width="2.88671875" style="287" customWidth="1"/>
    <col min="9726" max="9726" width="14.88671875" style="287" customWidth="1"/>
    <col min="9727" max="9727" width="2.88671875" style="287" customWidth="1"/>
    <col min="9728" max="9728" width="14.88671875" style="287" customWidth="1"/>
    <col min="9729" max="9729" width="2.88671875" style="287" customWidth="1"/>
    <col min="9730" max="9730" width="4.88671875" style="287" customWidth="1"/>
    <col min="9731" max="9731" width="9" style="287" customWidth="1"/>
    <col min="9732" max="9737" width="9.88671875" style="287"/>
    <col min="9738" max="9738" width="11.88671875" style="287" customWidth="1"/>
    <col min="9739" max="9739" width="15.88671875" style="287" customWidth="1"/>
    <col min="9740" max="9740" width="2.88671875" style="287" customWidth="1"/>
    <col min="9741" max="9976" width="9.88671875" style="287"/>
    <col min="9977" max="9979" width="1.88671875" style="287" customWidth="1"/>
    <col min="9980" max="9980" width="52.88671875" style="287" customWidth="1"/>
    <col min="9981" max="9981" width="2.88671875" style="287" customWidth="1"/>
    <col min="9982" max="9982" width="14.88671875" style="287" customWidth="1"/>
    <col min="9983" max="9983" width="2.88671875" style="287" customWidth="1"/>
    <col min="9984" max="9984" width="14.88671875" style="287" customWidth="1"/>
    <col min="9985" max="9985" width="2.88671875" style="287" customWidth="1"/>
    <col min="9986" max="9986" width="4.88671875" style="287" customWidth="1"/>
    <col min="9987" max="9987" width="9" style="287" customWidth="1"/>
    <col min="9988" max="9993" width="9.88671875" style="287"/>
    <col min="9994" max="9994" width="11.88671875" style="287" customWidth="1"/>
    <col min="9995" max="9995" width="15.88671875" style="287" customWidth="1"/>
    <col min="9996" max="9996" width="2.88671875" style="287" customWidth="1"/>
    <col min="9997" max="10232" width="9.88671875" style="287"/>
    <col min="10233" max="10235" width="1.88671875" style="287" customWidth="1"/>
    <col min="10236" max="10236" width="52.88671875" style="287" customWidth="1"/>
    <col min="10237" max="10237" width="2.88671875" style="287" customWidth="1"/>
    <col min="10238" max="10238" width="14.88671875" style="287" customWidth="1"/>
    <col min="10239" max="10239" width="2.88671875" style="287" customWidth="1"/>
    <col min="10240" max="10240" width="14.88671875" style="287" customWidth="1"/>
    <col min="10241" max="10241" width="2.88671875" style="287" customWidth="1"/>
    <col min="10242" max="10242" width="4.88671875" style="287" customWidth="1"/>
    <col min="10243" max="10243" width="9" style="287" customWidth="1"/>
    <col min="10244" max="10249" width="9.88671875" style="287"/>
    <col min="10250" max="10250" width="11.88671875" style="287" customWidth="1"/>
    <col min="10251" max="10251" width="15.88671875" style="287" customWidth="1"/>
    <col min="10252" max="10252" width="2.88671875" style="287" customWidth="1"/>
    <col min="10253" max="10488" width="9.88671875" style="287"/>
    <col min="10489" max="10491" width="1.88671875" style="287" customWidth="1"/>
    <col min="10492" max="10492" width="52.88671875" style="287" customWidth="1"/>
    <col min="10493" max="10493" width="2.88671875" style="287" customWidth="1"/>
    <col min="10494" max="10494" width="14.88671875" style="287" customWidth="1"/>
    <col min="10495" max="10495" width="2.88671875" style="287" customWidth="1"/>
    <col min="10496" max="10496" width="14.88671875" style="287" customWidth="1"/>
    <col min="10497" max="10497" width="2.88671875" style="287" customWidth="1"/>
    <col min="10498" max="10498" width="4.88671875" style="287" customWidth="1"/>
    <col min="10499" max="10499" width="9" style="287" customWidth="1"/>
    <col min="10500" max="10505" width="9.88671875" style="287"/>
    <col min="10506" max="10506" width="11.88671875" style="287" customWidth="1"/>
    <col min="10507" max="10507" width="15.88671875" style="287" customWidth="1"/>
    <col min="10508" max="10508" width="2.88671875" style="287" customWidth="1"/>
    <col min="10509" max="10744" width="9.88671875" style="287"/>
    <col min="10745" max="10747" width="1.88671875" style="287" customWidth="1"/>
    <col min="10748" max="10748" width="52.88671875" style="287" customWidth="1"/>
    <col min="10749" max="10749" width="2.88671875" style="287" customWidth="1"/>
    <col min="10750" max="10750" width="14.88671875" style="287" customWidth="1"/>
    <col min="10751" max="10751" width="2.88671875" style="287" customWidth="1"/>
    <col min="10752" max="10752" width="14.88671875" style="287" customWidth="1"/>
    <col min="10753" max="10753" width="2.88671875" style="287" customWidth="1"/>
    <col min="10754" max="10754" width="4.88671875" style="287" customWidth="1"/>
    <col min="10755" max="10755" width="9" style="287" customWidth="1"/>
    <col min="10756" max="10761" width="9.88671875" style="287"/>
    <col min="10762" max="10762" width="11.88671875" style="287" customWidth="1"/>
    <col min="10763" max="10763" width="15.88671875" style="287" customWidth="1"/>
    <col min="10764" max="10764" width="2.88671875" style="287" customWidth="1"/>
    <col min="10765" max="11000" width="9.88671875" style="287"/>
    <col min="11001" max="11003" width="1.88671875" style="287" customWidth="1"/>
    <col min="11004" max="11004" width="52.88671875" style="287" customWidth="1"/>
    <col min="11005" max="11005" width="2.88671875" style="287" customWidth="1"/>
    <col min="11006" max="11006" width="14.88671875" style="287" customWidth="1"/>
    <col min="11007" max="11007" width="2.88671875" style="287" customWidth="1"/>
    <col min="11008" max="11008" width="14.88671875" style="287" customWidth="1"/>
    <col min="11009" max="11009" width="2.88671875" style="287" customWidth="1"/>
    <col min="11010" max="11010" width="4.88671875" style="287" customWidth="1"/>
    <col min="11011" max="11011" width="9" style="287" customWidth="1"/>
    <col min="11012" max="11017" width="9.88671875" style="287"/>
    <col min="11018" max="11018" width="11.88671875" style="287" customWidth="1"/>
    <col min="11019" max="11019" width="15.88671875" style="287" customWidth="1"/>
    <col min="11020" max="11020" width="2.88671875" style="287" customWidth="1"/>
    <col min="11021" max="11256" width="9.88671875" style="287"/>
    <col min="11257" max="11259" width="1.88671875" style="287" customWidth="1"/>
    <col min="11260" max="11260" width="52.88671875" style="287" customWidth="1"/>
    <col min="11261" max="11261" width="2.88671875" style="287" customWidth="1"/>
    <col min="11262" max="11262" width="14.88671875" style="287" customWidth="1"/>
    <col min="11263" max="11263" width="2.88671875" style="287" customWidth="1"/>
    <col min="11264" max="11264" width="14.88671875" style="287" customWidth="1"/>
    <col min="11265" max="11265" width="2.88671875" style="287" customWidth="1"/>
    <col min="11266" max="11266" width="4.88671875" style="287" customWidth="1"/>
    <col min="11267" max="11267" width="9" style="287" customWidth="1"/>
    <col min="11268" max="11273" width="9.88671875" style="287"/>
    <col min="11274" max="11274" width="11.88671875" style="287" customWidth="1"/>
    <col min="11275" max="11275" width="15.88671875" style="287" customWidth="1"/>
    <col min="11276" max="11276" width="2.88671875" style="287" customWidth="1"/>
    <col min="11277" max="11512" width="9.88671875" style="287"/>
    <col min="11513" max="11515" width="1.88671875" style="287" customWidth="1"/>
    <col min="11516" max="11516" width="52.88671875" style="287" customWidth="1"/>
    <col min="11517" max="11517" width="2.88671875" style="287" customWidth="1"/>
    <col min="11518" max="11518" width="14.88671875" style="287" customWidth="1"/>
    <col min="11519" max="11519" width="2.88671875" style="287" customWidth="1"/>
    <col min="11520" max="11520" width="14.88671875" style="287" customWidth="1"/>
    <col min="11521" max="11521" width="2.88671875" style="287" customWidth="1"/>
    <col min="11522" max="11522" width="4.88671875" style="287" customWidth="1"/>
    <col min="11523" max="11523" width="9" style="287" customWidth="1"/>
    <col min="11524" max="11529" width="9.88671875" style="287"/>
    <col min="11530" max="11530" width="11.88671875" style="287" customWidth="1"/>
    <col min="11531" max="11531" width="15.88671875" style="287" customWidth="1"/>
    <col min="11532" max="11532" width="2.88671875" style="287" customWidth="1"/>
    <col min="11533" max="11768" width="9.88671875" style="287"/>
    <col min="11769" max="11771" width="1.88671875" style="287" customWidth="1"/>
    <col min="11772" max="11772" width="52.88671875" style="287" customWidth="1"/>
    <col min="11773" max="11773" width="2.88671875" style="287" customWidth="1"/>
    <col min="11774" max="11774" width="14.88671875" style="287" customWidth="1"/>
    <col min="11775" max="11775" width="2.88671875" style="287" customWidth="1"/>
    <col min="11776" max="11776" width="14.88671875" style="287" customWidth="1"/>
    <col min="11777" max="11777" width="2.88671875" style="287" customWidth="1"/>
    <col min="11778" max="11778" width="4.88671875" style="287" customWidth="1"/>
    <col min="11779" max="11779" width="9" style="287" customWidth="1"/>
    <col min="11780" max="11785" width="9.88671875" style="287"/>
    <col min="11786" max="11786" width="11.88671875" style="287" customWidth="1"/>
    <col min="11787" max="11787" width="15.88671875" style="287" customWidth="1"/>
    <col min="11788" max="11788" width="2.88671875" style="287" customWidth="1"/>
    <col min="11789" max="12024" width="9.88671875" style="287"/>
    <col min="12025" max="12027" width="1.88671875" style="287" customWidth="1"/>
    <col min="12028" max="12028" width="52.88671875" style="287" customWidth="1"/>
    <col min="12029" max="12029" width="2.88671875" style="287" customWidth="1"/>
    <col min="12030" max="12030" width="14.88671875" style="287" customWidth="1"/>
    <col min="12031" max="12031" width="2.88671875" style="287" customWidth="1"/>
    <col min="12032" max="12032" width="14.88671875" style="287" customWidth="1"/>
    <col min="12033" max="12033" width="2.88671875" style="287" customWidth="1"/>
    <col min="12034" max="12034" width="4.88671875" style="287" customWidth="1"/>
    <col min="12035" max="12035" width="9" style="287" customWidth="1"/>
    <col min="12036" max="12041" width="9.88671875" style="287"/>
    <col min="12042" max="12042" width="11.88671875" style="287" customWidth="1"/>
    <col min="12043" max="12043" width="15.88671875" style="287" customWidth="1"/>
    <col min="12044" max="12044" width="2.88671875" style="287" customWidth="1"/>
    <col min="12045" max="12280" width="9.88671875" style="287"/>
    <col min="12281" max="12283" width="1.88671875" style="287" customWidth="1"/>
    <col min="12284" max="12284" width="52.88671875" style="287" customWidth="1"/>
    <col min="12285" max="12285" width="2.88671875" style="287" customWidth="1"/>
    <col min="12286" max="12286" width="14.88671875" style="287" customWidth="1"/>
    <col min="12287" max="12287" width="2.88671875" style="287" customWidth="1"/>
    <col min="12288" max="12288" width="14.88671875" style="287" customWidth="1"/>
    <col min="12289" max="12289" width="2.88671875" style="287" customWidth="1"/>
    <col min="12290" max="12290" width="4.88671875" style="287" customWidth="1"/>
    <col min="12291" max="12291" width="9" style="287" customWidth="1"/>
    <col min="12292" max="12297" width="9.88671875" style="287"/>
    <col min="12298" max="12298" width="11.88671875" style="287" customWidth="1"/>
    <col min="12299" max="12299" width="15.88671875" style="287" customWidth="1"/>
    <col min="12300" max="12300" width="2.88671875" style="287" customWidth="1"/>
    <col min="12301" max="12536" width="9.88671875" style="287"/>
    <col min="12537" max="12539" width="1.88671875" style="287" customWidth="1"/>
    <col min="12540" max="12540" width="52.88671875" style="287" customWidth="1"/>
    <col min="12541" max="12541" width="2.88671875" style="287" customWidth="1"/>
    <col min="12542" max="12542" width="14.88671875" style="287" customWidth="1"/>
    <col min="12543" max="12543" width="2.88671875" style="287" customWidth="1"/>
    <col min="12544" max="12544" width="14.88671875" style="287" customWidth="1"/>
    <col min="12545" max="12545" width="2.88671875" style="287" customWidth="1"/>
    <col min="12546" max="12546" width="4.88671875" style="287" customWidth="1"/>
    <col min="12547" max="12547" width="9" style="287" customWidth="1"/>
    <col min="12548" max="12553" width="9.88671875" style="287"/>
    <col min="12554" max="12554" width="11.88671875" style="287" customWidth="1"/>
    <col min="12555" max="12555" width="15.88671875" style="287" customWidth="1"/>
    <col min="12556" max="12556" width="2.88671875" style="287" customWidth="1"/>
    <col min="12557" max="12792" width="9.88671875" style="287"/>
    <col min="12793" max="12795" width="1.88671875" style="287" customWidth="1"/>
    <col min="12796" max="12796" width="52.88671875" style="287" customWidth="1"/>
    <col min="12797" max="12797" width="2.88671875" style="287" customWidth="1"/>
    <col min="12798" max="12798" width="14.88671875" style="287" customWidth="1"/>
    <col min="12799" max="12799" width="2.88671875" style="287" customWidth="1"/>
    <col min="12800" max="12800" width="14.88671875" style="287" customWidth="1"/>
    <col min="12801" max="12801" width="2.88671875" style="287" customWidth="1"/>
    <col min="12802" max="12802" width="4.88671875" style="287" customWidth="1"/>
    <col min="12803" max="12803" width="9" style="287" customWidth="1"/>
    <col min="12804" max="12809" width="9.88671875" style="287"/>
    <col min="12810" max="12810" width="11.88671875" style="287" customWidth="1"/>
    <col min="12811" max="12811" width="15.88671875" style="287" customWidth="1"/>
    <col min="12812" max="12812" width="2.88671875" style="287" customWidth="1"/>
    <col min="12813" max="13048" width="9.88671875" style="287"/>
    <col min="13049" max="13051" width="1.88671875" style="287" customWidth="1"/>
    <col min="13052" max="13052" width="52.88671875" style="287" customWidth="1"/>
    <col min="13053" max="13053" width="2.88671875" style="287" customWidth="1"/>
    <col min="13054" max="13054" width="14.88671875" style="287" customWidth="1"/>
    <col min="13055" max="13055" width="2.88671875" style="287" customWidth="1"/>
    <col min="13056" max="13056" width="14.88671875" style="287" customWidth="1"/>
    <col min="13057" max="13057" width="2.88671875" style="287" customWidth="1"/>
    <col min="13058" max="13058" width="4.88671875" style="287" customWidth="1"/>
    <col min="13059" max="13059" width="9" style="287" customWidth="1"/>
    <col min="13060" max="13065" width="9.88671875" style="287"/>
    <col min="13066" max="13066" width="11.88671875" style="287" customWidth="1"/>
    <col min="13067" max="13067" width="15.88671875" style="287" customWidth="1"/>
    <col min="13068" max="13068" width="2.88671875" style="287" customWidth="1"/>
    <col min="13069" max="13304" width="9.88671875" style="287"/>
    <col min="13305" max="13307" width="1.88671875" style="287" customWidth="1"/>
    <col min="13308" max="13308" width="52.88671875" style="287" customWidth="1"/>
    <col min="13309" max="13309" width="2.88671875" style="287" customWidth="1"/>
    <col min="13310" max="13310" width="14.88671875" style="287" customWidth="1"/>
    <col min="13311" max="13311" width="2.88671875" style="287" customWidth="1"/>
    <col min="13312" max="13312" width="14.88671875" style="287" customWidth="1"/>
    <col min="13313" max="13313" width="2.88671875" style="287" customWidth="1"/>
    <col min="13314" max="13314" width="4.88671875" style="287" customWidth="1"/>
    <col min="13315" max="13315" width="9" style="287" customWidth="1"/>
    <col min="13316" max="13321" width="9.88671875" style="287"/>
    <col min="13322" max="13322" width="11.88671875" style="287" customWidth="1"/>
    <col min="13323" max="13323" width="15.88671875" style="287" customWidth="1"/>
    <col min="13324" max="13324" width="2.88671875" style="287" customWidth="1"/>
    <col min="13325" max="13560" width="9.88671875" style="287"/>
    <col min="13561" max="13563" width="1.88671875" style="287" customWidth="1"/>
    <col min="13564" max="13564" width="52.88671875" style="287" customWidth="1"/>
    <col min="13565" max="13565" width="2.88671875" style="287" customWidth="1"/>
    <col min="13566" max="13566" width="14.88671875" style="287" customWidth="1"/>
    <col min="13567" max="13567" width="2.88671875" style="287" customWidth="1"/>
    <col min="13568" max="13568" width="14.88671875" style="287" customWidth="1"/>
    <col min="13569" max="13569" width="2.88671875" style="287" customWidth="1"/>
    <col min="13570" max="13570" width="4.88671875" style="287" customWidth="1"/>
    <col min="13571" max="13571" width="9" style="287" customWidth="1"/>
    <col min="13572" max="13577" width="9.88671875" style="287"/>
    <col min="13578" max="13578" width="11.88671875" style="287" customWidth="1"/>
    <col min="13579" max="13579" width="15.88671875" style="287" customWidth="1"/>
    <col min="13580" max="13580" width="2.88671875" style="287" customWidth="1"/>
    <col min="13581" max="13816" width="9.88671875" style="287"/>
    <col min="13817" max="13819" width="1.88671875" style="287" customWidth="1"/>
    <col min="13820" max="13820" width="52.88671875" style="287" customWidth="1"/>
    <col min="13821" max="13821" width="2.88671875" style="287" customWidth="1"/>
    <col min="13822" max="13822" width="14.88671875" style="287" customWidth="1"/>
    <col min="13823" max="13823" width="2.88671875" style="287" customWidth="1"/>
    <col min="13824" max="13824" width="14.88671875" style="287" customWidth="1"/>
    <col min="13825" max="13825" width="2.88671875" style="287" customWidth="1"/>
    <col min="13826" max="13826" width="4.88671875" style="287" customWidth="1"/>
    <col min="13827" max="13827" width="9" style="287" customWidth="1"/>
    <col min="13828" max="13833" width="9.88671875" style="287"/>
    <col min="13834" max="13834" width="11.88671875" style="287" customWidth="1"/>
    <col min="13835" max="13835" width="15.88671875" style="287" customWidth="1"/>
    <col min="13836" max="13836" width="2.88671875" style="287" customWidth="1"/>
    <col min="13837" max="14072" width="9.88671875" style="287"/>
    <col min="14073" max="14075" width="1.88671875" style="287" customWidth="1"/>
    <col min="14076" max="14076" width="52.88671875" style="287" customWidth="1"/>
    <col min="14077" max="14077" width="2.88671875" style="287" customWidth="1"/>
    <col min="14078" max="14078" width="14.88671875" style="287" customWidth="1"/>
    <col min="14079" max="14079" width="2.88671875" style="287" customWidth="1"/>
    <col min="14080" max="14080" width="14.88671875" style="287" customWidth="1"/>
    <col min="14081" max="14081" width="2.88671875" style="287" customWidth="1"/>
    <col min="14082" max="14082" width="4.88671875" style="287" customWidth="1"/>
    <col min="14083" max="14083" width="9" style="287" customWidth="1"/>
    <col min="14084" max="14089" width="9.88671875" style="287"/>
    <col min="14090" max="14090" width="11.88671875" style="287" customWidth="1"/>
    <col min="14091" max="14091" width="15.88671875" style="287" customWidth="1"/>
    <col min="14092" max="14092" width="2.88671875" style="287" customWidth="1"/>
    <col min="14093" max="14328" width="9.88671875" style="287"/>
    <col min="14329" max="14331" width="1.88671875" style="287" customWidth="1"/>
    <col min="14332" max="14332" width="52.88671875" style="287" customWidth="1"/>
    <col min="14333" max="14333" width="2.88671875" style="287" customWidth="1"/>
    <col min="14334" max="14334" width="14.88671875" style="287" customWidth="1"/>
    <col min="14335" max="14335" width="2.88671875" style="287" customWidth="1"/>
    <col min="14336" max="14336" width="14.88671875" style="287" customWidth="1"/>
    <col min="14337" max="14337" width="2.88671875" style="287" customWidth="1"/>
    <col min="14338" max="14338" width="4.88671875" style="287" customWidth="1"/>
    <col min="14339" max="14339" width="9" style="287" customWidth="1"/>
    <col min="14340" max="14345" width="9.88671875" style="287"/>
    <col min="14346" max="14346" width="11.88671875" style="287" customWidth="1"/>
    <col min="14347" max="14347" width="15.88671875" style="287" customWidth="1"/>
    <col min="14348" max="14348" width="2.88671875" style="287" customWidth="1"/>
    <col min="14349" max="14584" width="9.88671875" style="287"/>
    <col min="14585" max="14587" width="1.88671875" style="287" customWidth="1"/>
    <col min="14588" max="14588" width="52.88671875" style="287" customWidth="1"/>
    <col min="14589" max="14589" width="2.88671875" style="287" customWidth="1"/>
    <col min="14590" max="14590" width="14.88671875" style="287" customWidth="1"/>
    <col min="14591" max="14591" width="2.88671875" style="287" customWidth="1"/>
    <col min="14592" max="14592" width="14.88671875" style="287" customWidth="1"/>
    <col min="14593" max="14593" width="2.88671875" style="287" customWidth="1"/>
    <col min="14594" max="14594" width="4.88671875" style="287" customWidth="1"/>
    <col min="14595" max="14595" width="9" style="287" customWidth="1"/>
    <col min="14596" max="14601" width="9.88671875" style="287"/>
    <col min="14602" max="14602" width="11.88671875" style="287" customWidth="1"/>
    <col min="14603" max="14603" width="15.88671875" style="287" customWidth="1"/>
    <col min="14604" max="14604" width="2.88671875" style="287" customWidth="1"/>
    <col min="14605" max="14840" width="9.88671875" style="287"/>
    <col min="14841" max="14843" width="1.88671875" style="287" customWidth="1"/>
    <col min="14844" max="14844" width="52.88671875" style="287" customWidth="1"/>
    <col min="14845" max="14845" width="2.88671875" style="287" customWidth="1"/>
    <col min="14846" max="14846" width="14.88671875" style="287" customWidth="1"/>
    <col min="14847" max="14847" width="2.88671875" style="287" customWidth="1"/>
    <col min="14848" max="14848" width="14.88671875" style="287" customWidth="1"/>
    <col min="14849" max="14849" width="2.88671875" style="287" customWidth="1"/>
    <col min="14850" max="14850" width="4.88671875" style="287" customWidth="1"/>
    <col min="14851" max="14851" width="9" style="287" customWidth="1"/>
    <col min="14852" max="14857" width="9.88671875" style="287"/>
    <col min="14858" max="14858" width="11.88671875" style="287" customWidth="1"/>
    <col min="14859" max="14859" width="15.88671875" style="287" customWidth="1"/>
    <col min="14860" max="14860" width="2.88671875" style="287" customWidth="1"/>
    <col min="14861" max="15096" width="9.88671875" style="287"/>
    <col min="15097" max="15099" width="1.88671875" style="287" customWidth="1"/>
    <col min="15100" max="15100" width="52.88671875" style="287" customWidth="1"/>
    <col min="15101" max="15101" width="2.88671875" style="287" customWidth="1"/>
    <col min="15102" max="15102" width="14.88671875" style="287" customWidth="1"/>
    <col min="15103" max="15103" width="2.88671875" style="287" customWidth="1"/>
    <col min="15104" max="15104" width="14.88671875" style="287" customWidth="1"/>
    <col min="15105" max="15105" width="2.88671875" style="287" customWidth="1"/>
    <col min="15106" max="15106" width="4.88671875" style="287" customWidth="1"/>
    <col min="15107" max="15107" width="9" style="287" customWidth="1"/>
    <col min="15108" max="15113" width="9.88671875" style="287"/>
    <col min="15114" max="15114" width="11.88671875" style="287" customWidth="1"/>
    <col min="15115" max="15115" width="15.88671875" style="287" customWidth="1"/>
    <col min="15116" max="15116" width="2.88671875" style="287" customWidth="1"/>
    <col min="15117" max="15352" width="9.88671875" style="287"/>
    <col min="15353" max="15355" width="1.88671875" style="287" customWidth="1"/>
    <col min="15356" max="15356" width="52.88671875" style="287" customWidth="1"/>
    <col min="15357" max="15357" width="2.88671875" style="287" customWidth="1"/>
    <col min="15358" max="15358" width="14.88671875" style="287" customWidth="1"/>
    <col min="15359" max="15359" width="2.88671875" style="287" customWidth="1"/>
    <col min="15360" max="15360" width="14.88671875" style="287" customWidth="1"/>
    <col min="15361" max="15361" width="2.88671875" style="287" customWidth="1"/>
    <col min="15362" max="15362" width="4.88671875" style="287" customWidth="1"/>
    <col min="15363" max="15363" width="9" style="287" customWidth="1"/>
    <col min="15364" max="15369" width="9.88671875" style="287"/>
    <col min="15370" max="15370" width="11.88671875" style="287" customWidth="1"/>
    <col min="15371" max="15371" width="15.88671875" style="287" customWidth="1"/>
    <col min="15372" max="15372" width="2.88671875" style="287" customWidth="1"/>
    <col min="15373" max="15608" width="9.88671875" style="287"/>
    <col min="15609" max="15611" width="1.88671875" style="287" customWidth="1"/>
    <col min="15612" max="15612" width="52.88671875" style="287" customWidth="1"/>
    <col min="15613" max="15613" width="2.88671875" style="287" customWidth="1"/>
    <col min="15614" max="15614" width="14.88671875" style="287" customWidth="1"/>
    <col min="15615" max="15615" width="2.88671875" style="287" customWidth="1"/>
    <col min="15616" max="15616" width="14.88671875" style="287" customWidth="1"/>
    <col min="15617" max="15617" width="2.88671875" style="287" customWidth="1"/>
    <col min="15618" max="15618" width="4.88671875" style="287" customWidth="1"/>
    <col min="15619" max="15619" width="9" style="287" customWidth="1"/>
    <col min="15620" max="15625" width="9.88671875" style="287"/>
    <col min="15626" max="15626" width="11.88671875" style="287" customWidth="1"/>
    <col min="15627" max="15627" width="15.88671875" style="287" customWidth="1"/>
    <col min="15628" max="15628" width="2.88671875" style="287" customWidth="1"/>
    <col min="15629" max="15864" width="9.88671875" style="287"/>
    <col min="15865" max="15867" width="1.88671875" style="287" customWidth="1"/>
    <col min="15868" max="15868" width="52.88671875" style="287" customWidth="1"/>
    <col min="15869" max="15869" width="2.88671875" style="287" customWidth="1"/>
    <col min="15870" max="15870" width="14.88671875" style="287" customWidth="1"/>
    <col min="15871" max="15871" width="2.88671875" style="287" customWidth="1"/>
    <col min="15872" max="15872" width="14.88671875" style="287" customWidth="1"/>
    <col min="15873" max="15873" width="2.88671875" style="287" customWidth="1"/>
    <col min="15874" max="15874" width="4.88671875" style="287" customWidth="1"/>
    <col min="15875" max="15875" width="9" style="287" customWidth="1"/>
    <col min="15876" max="15881" width="9.88671875" style="287"/>
    <col min="15882" max="15882" width="11.88671875" style="287" customWidth="1"/>
    <col min="15883" max="15883" width="15.88671875" style="287" customWidth="1"/>
    <col min="15884" max="15884" width="2.88671875" style="287" customWidth="1"/>
    <col min="15885" max="16120" width="9.88671875" style="287"/>
    <col min="16121" max="16123" width="1.88671875" style="287" customWidth="1"/>
    <col min="16124" max="16124" width="52.88671875" style="287" customWidth="1"/>
    <col min="16125" max="16125" width="2.88671875" style="287" customWidth="1"/>
    <col min="16126" max="16126" width="14.88671875" style="287" customWidth="1"/>
    <col min="16127" max="16127" width="2.88671875" style="287" customWidth="1"/>
    <col min="16128" max="16128" width="14.88671875" style="287" customWidth="1"/>
    <col min="16129" max="16129" width="2.88671875" style="287" customWidth="1"/>
    <col min="16130" max="16130" width="4.88671875" style="287" customWidth="1"/>
    <col min="16131" max="16131" width="9" style="287" customWidth="1"/>
    <col min="16132" max="16137" width="9.88671875" style="287"/>
    <col min="16138" max="16138" width="11.88671875" style="287" customWidth="1"/>
    <col min="16139" max="16139" width="15.88671875" style="287" customWidth="1"/>
    <col min="16140" max="16140" width="2.88671875" style="287" customWidth="1"/>
    <col min="16141" max="16384" width="9.88671875" style="287"/>
  </cols>
  <sheetData>
    <row r="1" spans="1:5" ht="26.25" customHeight="1">
      <c r="A1" s="293"/>
      <c r="B1" s="294"/>
      <c r="C1" s="295"/>
      <c r="D1" s="153" t="s">
        <v>86</v>
      </c>
    </row>
    <row r="2" spans="1:5" ht="26.25" customHeight="1">
      <c r="A2" s="293"/>
      <c r="B2" s="294"/>
      <c r="C2" s="295"/>
      <c r="D2" s="153"/>
    </row>
    <row r="3" spans="1:5" ht="20.399999999999999" customHeight="1">
      <c r="A3" s="154" t="s">
        <v>50</v>
      </c>
      <c r="B3" s="296"/>
      <c r="C3" s="295"/>
      <c r="D3" s="156" t="s">
        <v>51</v>
      </c>
    </row>
    <row r="4" spans="1:5" ht="15" customHeight="1">
      <c r="A4" s="643" t="s">
        <v>210</v>
      </c>
      <c r="B4" s="643"/>
      <c r="C4" s="644"/>
      <c r="D4" s="644"/>
    </row>
    <row r="5" spans="1:5" ht="22.5" customHeight="1">
      <c r="A5" s="645" t="s">
        <v>211</v>
      </c>
      <c r="B5" s="645"/>
      <c r="C5" s="645"/>
      <c r="D5" s="645"/>
    </row>
    <row r="6" spans="1:5" ht="14.25" customHeight="1">
      <c r="A6" s="646" t="s">
        <v>89</v>
      </c>
      <c r="B6" s="646"/>
      <c r="C6" s="646"/>
      <c r="D6" s="646"/>
    </row>
    <row r="7" spans="1:5" ht="14.25" customHeight="1">
      <c r="A7" s="312" t="s">
        <v>212</v>
      </c>
      <c r="B7" s="313"/>
      <c r="C7" s="295"/>
      <c r="D7" s="314"/>
    </row>
    <row r="8" spans="1:5" ht="14.25" customHeight="1">
      <c r="A8" s="315" t="s">
        <v>213</v>
      </c>
      <c r="B8" s="316"/>
      <c r="C8" s="317"/>
      <c r="D8" s="317"/>
      <c r="E8" s="291"/>
    </row>
    <row r="9" spans="1:5" s="292" customFormat="1" ht="14.25" customHeight="1">
      <c r="A9" s="318" t="s">
        <v>214</v>
      </c>
      <c r="B9" s="319"/>
      <c r="C9" s="58">
        <v>2060010100</v>
      </c>
      <c r="D9" s="320"/>
      <c r="E9" s="291"/>
    </row>
    <row r="10" spans="1:5" s="292" customFormat="1" ht="14.25" customHeight="1">
      <c r="A10" s="318" t="s">
        <v>215</v>
      </c>
      <c r="B10" s="319"/>
      <c r="C10" s="58">
        <v>2060010120</v>
      </c>
      <c r="D10" s="321"/>
      <c r="E10" s="291"/>
    </row>
    <row r="11" spans="1:5" s="292" customFormat="1" ht="14.25" customHeight="1">
      <c r="A11" s="318" t="s">
        <v>216</v>
      </c>
      <c r="B11" s="322" t="s">
        <v>57</v>
      </c>
      <c r="C11" s="58">
        <v>2060010140</v>
      </c>
      <c r="D11" s="321"/>
    </row>
    <row r="12" spans="1:5" s="292" customFormat="1" ht="14.25" customHeight="1">
      <c r="A12" s="318" t="s">
        <v>217</v>
      </c>
      <c r="B12" s="322" t="s">
        <v>59</v>
      </c>
      <c r="C12" s="58">
        <v>2060010160</v>
      </c>
      <c r="D12" s="321"/>
    </row>
    <row r="13" spans="1:5" s="292" customFormat="1" ht="14.25" customHeight="1">
      <c r="A13" s="318"/>
      <c r="B13" s="323"/>
      <c r="C13" s="317"/>
      <c r="D13" s="317"/>
    </row>
    <row r="14" spans="1:5" s="292" customFormat="1" ht="14.25" customHeight="1">
      <c r="A14" s="315" t="s">
        <v>218</v>
      </c>
      <c r="B14" s="322"/>
      <c r="C14" s="317"/>
      <c r="D14" s="317"/>
    </row>
    <row r="15" spans="1:5" s="292" customFormat="1" ht="14.25" customHeight="1">
      <c r="A15" s="470" t="s">
        <v>219</v>
      </c>
      <c r="B15" s="325"/>
      <c r="C15" s="58">
        <v>2060020100</v>
      </c>
      <c r="D15" s="321"/>
    </row>
    <row r="16" spans="1:5" s="292" customFormat="1" ht="14.25" customHeight="1">
      <c r="A16" s="470" t="s">
        <v>220</v>
      </c>
      <c r="B16" s="326"/>
      <c r="C16" s="58">
        <v>2060020120</v>
      </c>
      <c r="D16" s="321"/>
    </row>
    <row r="17" spans="1:5" s="292" customFormat="1" ht="14.25" customHeight="1">
      <c r="A17" s="470" t="s">
        <v>221</v>
      </c>
      <c r="B17" s="326"/>
      <c r="C17" s="58">
        <v>2060020140</v>
      </c>
      <c r="D17" s="321"/>
    </row>
    <row r="18" spans="1:5" s="292" customFormat="1" ht="14.25" customHeight="1">
      <c r="A18" s="470" t="s">
        <v>222</v>
      </c>
      <c r="B18" s="326"/>
      <c r="C18" s="58">
        <v>2060020160</v>
      </c>
      <c r="D18" s="321"/>
    </row>
    <row r="19" spans="1:5" s="292" customFormat="1" ht="14.25" customHeight="1">
      <c r="A19" s="425" t="s">
        <v>223</v>
      </c>
      <c r="B19" s="426"/>
      <c r="C19" s="378">
        <v>2060020180</v>
      </c>
      <c r="D19" s="427"/>
    </row>
    <row r="20" spans="1:5" s="292" customFormat="1" ht="14.25" customHeight="1">
      <c r="A20" s="324"/>
      <c r="B20" s="325"/>
      <c r="C20" s="317"/>
      <c r="D20" s="317"/>
    </row>
    <row r="21" spans="1:5" s="292" customFormat="1" ht="14.25" customHeight="1">
      <c r="A21" s="327" t="s">
        <v>224</v>
      </c>
      <c r="B21" s="328"/>
      <c r="C21" s="58">
        <v>2060020200</v>
      </c>
      <c r="D21" s="320"/>
    </row>
    <row r="22" spans="1:5" s="292" customFormat="1" ht="14.25" customHeight="1">
      <c r="A22" s="318"/>
      <c r="B22" s="329"/>
      <c r="C22" s="317"/>
      <c r="D22" s="317"/>
    </row>
    <row r="23" spans="1:5" s="292" customFormat="1" ht="14.25" customHeight="1">
      <c r="A23" s="330" t="s">
        <v>225</v>
      </c>
      <c r="B23" s="328"/>
      <c r="C23" s="58">
        <v>2060020299</v>
      </c>
      <c r="D23" s="331"/>
      <c r="E23" s="291"/>
    </row>
    <row r="24" spans="1:5" s="292" customFormat="1" ht="14.25" customHeight="1">
      <c r="A24" s="330"/>
      <c r="B24" s="332"/>
      <c r="C24" s="317"/>
      <c r="D24" s="317"/>
      <c r="E24" s="291"/>
    </row>
    <row r="25" spans="1:5" s="292" customFormat="1" ht="14.25" customHeight="1">
      <c r="A25" s="315" t="s">
        <v>226</v>
      </c>
      <c r="B25" s="322" t="s">
        <v>227</v>
      </c>
      <c r="C25" s="58">
        <v>2060030100</v>
      </c>
      <c r="D25" s="331"/>
      <c r="E25" s="291"/>
    </row>
    <row r="26" spans="1:5" s="292" customFormat="1" ht="14.25" customHeight="1">
      <c r="A26" s="315"/>
      <c r="B26" s="316"/>
      <c r="C26" s="317"/>
      <c r="D26" s="317"/>
      <c r="E26" s="291"/>
    </row>
    <row r="27" spans="1:5" s="292" customFormat="1" ht="14.25" customHeight="1">
      <c r="A27" s="372" t="s">
        <v>228</v>
      </c>
      <c r="B27" s="316"/>
      <c r="C27" s="317"/>
      <c r="D27" s="317"/>
      <c r="E27" s="291"/>
    </row>
    <row r="28" spans="1:5" s="292" customFormat="1" ht="14.25" customHeight="1">
      <c r="A28" s="371" t="s">
        <v>229</v>
      </c>
      <c r="B28" s="328"/>
      <c r="C28" s="58">
        <v>2060040100</v>
      </c>
      <c r="D28" s="320"/>
      <c r="E28" s="291"/>
    </row>
    <row r="29" spans="1:5" s="292" customFormat="1" ht="14.25" customHeight="1">
      <c r="A29" s="371" t="s">
        <v>230</v>
      </c>
      <c r="B29" s="328"/>
      <c r="C29" s="58">
        <v>2060040200</v>
      </c>
      <c r="D29" s="320"/>
      <c r="E29" s="291"/>
    </row>
    <row r="30" spans="1:5" s="292" customFormat="1" ht="14.25" customHeight="1">
      <c r="A30" s="393"/>
      <c r="B30" s="394"/>
      <c r="C30" s="395"/>
      <c r="D30" s="395"/>
      <c r="E30" s="291"/>
    </row>
    <row r="31" spans="1:5" s="292" customFormat="1" ht="14.25" customHeight="1">
      <c r="A31" s="371" t="s">
        <v>231</v>
      </c>
      <c r="B31" s="322" t="s">
        <v>63</v>
      </c>
      <c r="C31" s="58">
        <v>2060050100</v>
      </c>
      <c r="D31" s="331"/>
      <c r="E31" s="291"/>
    </row>
    <row r="32" spans="1:5" s="292" customFormat="1" ht="14.25" customHeight="1">
      <c r="A32" s="327"/>
      <c r="B32" s="332"/>
      <c r="C32" s="317"/>
      <c r="D32" s="317"/>
      <c r="E32" s="291"/>
    </row>
    <row r="33" spans="1:5" s="292" customFormat="1" ht="14.25" customHeight="1">
      <c r="A33" s="396" t="s">
        <v>232</v>
      </c>
      <c r="B33" s="322" t="s">
        <v>233</v>
      </c>
      <c r="C33" s="58">
        <v>2060060100</v>
      </c>
      <c r="D33" s="320"/>
      <c r="E33" s="291"/>
    </row>
    <row r="34" spans="1:5" s="292" customFormat="1" ht="14.25" customHeight="1">
      <c r="A34" s="333"/>
      <c r="B34" s="334"/>
      <c r="C34" s="317"/>
      <c r="D34" s="317"/>
      <c r="E34" s="291"/>
    </row>
    <row r="35" spans="1:5" s="292" customFormat="1" ht="14.25" customHeight="1">
      <c r="A35" s="397" t="s">
        <v>234</v>
      </c>
      <c r="B35" s="406"/>
      <c r="C35" s="407"/>
      <c r="D35" s="407"/>
      <c r="E35" s="291"/>
    </row>
    <row r="36" spans="1:5" s="409" customFormat="1" ht="26.1" customHeight="1">
      <c r="A36" s="484" t="s">
        <v>235</v>
      </c>
      <c r="B36" s="485" t="s">
        <v>71</v>
      </c>
      <c r="C36" s="486">
        <v>2060070100</v>
      </c>
      <c r="D36" s="487"/>
      <c r="E36" s="408"/>
    </row>
    <row r="37" spans="1:5" s="292" customFormat="1">
      <c r="A37" s="488" t="s">
        <v>236</v>
      </c>
      <c r="B37" s="406"/>
      <c r="C37" s="489"/>
      <c r="D37" s="490"/>
      <c r="E37" s="291"/>
    </row>
    <row r="38" spans="1:5" s="292" customFormat="1" ht="22.5" customHeight="1">
      <c r="A38" s="491" t="s">
        <v>237</v>
      </c>
      <c r="B38" s="483"/>
      <c r="C38" s="489">
        <v>2060070110</v>
      </c>
      <c r="D38" s="490"/>
      <c r="E38" s="14"/>
    </row>
    <row r="39" spans="1:5" s="292" customFormat="1" ht="24" customHeight="1">
      <c r="A39" s="491" t="s">
        <v>238</v>
      </c>
      <c r="B39" s="483" t="s">
        <v>239</v>
      </c>
      <c r="C39" s="489">
        <v>2060070150</v>
      </c>
      <c r="D39" s="490"/>
      <c r="E39" s="14"/>
    </row>
    <row r="40" spans="1:5" s="292" customFormat="1" ht="20.399999999999999">
      <c r="A40" s="517" t="s">
        <v>240</v>
      </c>
      <c r="B40" s="492" t="s">
        <v>241</v>
      </c>
      <c r="C40" s="58">
        <v>2060070200</v>
      </c>
      <c r="D40" s="320"/>
    </row>
    <row r="41" spans="1:5" s="292" customFormat="1" ht="14.25" customHeight="1">
      <c r="A41" s="506" t="s">
        <v>242</v>
      </c>
      <c r="B41" s="507" t="s">
        <v>75</v>
      </c>
      <c r="C41" s="378">
        <v>2060070300</v>
      </c>
      <c r="D41" s="505"/>
    </row>
    <row r="42" spans="1:5" s="292" customFormat="1" ht="14.1" customHeight="1">
      <c r="A42" s="335"/>
      <c r="B42" s="332"/>
      <c r="C42" s="317"/>
      <c r="D42" s="317"/>
    </row>
    <row r="43" spans="1:5" s="292" customFormat="1" ht="14.25" customHeight="1">
      <c r="A43" s="493" t="s">
        <v>243</v>
      </c>
      <c r="B43" s="494" t="s">
        <v>244</v>
      </c>
      <c r="C43" s="58">
        <v>2060080199</v>
      </c>
      <c r="D43" s="381"/>
      <c r="E43" s="287"/>
    </row>
    <row r="44" spans="1:5" s="292" customFormat="1" ht="14.25" customHeight="1">
      <c r="A44" s="405" t="s">
        <v>475</v>
      </c>
      <c r="B44" s="401"/>
      <c r="C44" s="58">
        <v>2060080299</v>
      </c>
      <c r="D44" s="381"/>
      <c r="E44" s="291"/>
    </row>
    <row r="45" spans="1:5" s="292" customFormat="1" ht="14.25" customHeight="1">
      <c r="A45" s="398"/>
      <c r="B45" s="399"/>
      <c r="C45" s="61"/>
      <c r="D45" s="400"/>
      <c r="E45" s="291"/>
    </row>
    <row r="46" spans="1:5" s="292" customFormat="1" ht="14.25" customHeight="1">
      <c r="A46" s="398"/>
      <c r="B46" s="399"/>
      <c r="C46" s="61"/>
      <c r="D46" s="400"/>
      <c r="E46" s="291"/>
    </row>
    <row r="47" spans="1:5" s="292" customFormat="1" ht="14.25" customHeight="1">
      <c r="A47" s="398"/>
      <c r="B47" s="399"/>
      <c r="C47" s="61"/>
      <c r="D47" s="400"/>
      <c r="E47" s="291"/>
    </row>
    <row r="48" spans="1:5" s="292" customFormat="1" ht="14.25" customHeight="1">
      <c r="A48" s="516" t="s">
        <v>245</v>
      </c>
      <c r="B48" s="473"/>
      <c r="C48" s="473"/>
      <c r="D48" s="473"/>
      <c r="E48" s="291"/>
    </row>
    <row r="49" spans="1:5" s="292" customFormat="1" ht="14.25" customHeight="1">
      <c r="A49" s="474" t="s">
        <v>246</v>
      </c>
      <c r="B49" s="475"/>
      <c r="C49" s="476">
        <v>2060090100</v>
      </c>
      <c r="D49" s="477"/>
      <c r="E49" s="291"/>
    </row>
    <row r="50" spans="1:5" s="292" customFormat="1">
      <c r="A50" s="410" t="s">
        <v>247</v>
      </c>
      <c r="B50" s="404"/>
      <c r="C50" s="402"/>
      <c r="D50" s="403"/>
      <c r="E50" s="291"/>
    </row>
    <row r="51" spans="1:5" s="292" customFormat="1" ht="22.5" customHeight="1">
      <c r="A51" s="478" t="s">
        <v>237</v>
      </c>
      <c r="B51" s="479"/>
      <c r="C51" s="480">
        <v>2060090110</v>
      </c>
      <c r="D51" s="481"/>
      <c r="E51" s="291"/>
    </row>
    <row r="52" spans="1:5" s="292" customFormat="1" ht="24" customHeight="1">
      <c r="A52" s="478" t="s">
        <v>238</v>
      </c>
      <c r="B52" s="482"/>
      <c r="C52" s="480">
        <v>2060090150</v>
      </c>
      <c r="D52" s="481"/>
      <c r="E52" s="291"/>
    </row>
    <row r="53" spans="1:5" s="292" customFormat="1" ht="24" customHeight="1">
      <c r="A53" s="647" t="s">
        <v>248</v>
      </c>
      <c r="B53" s="648"/>
      <c r="C53" s="648"/>
      <c r="D53" s="648"/>
      <c r="E53" s="291"/>
    </row>
    <row r="54" spans="1:5" s="292" customFormat="1" ht="24" customHeight="1">
      <c r="A54" s="513"/>
      <c r="B54" s="514"/>
      <c r="C54" s="451"/>
      <c r="D54" s="515"/>
      <c r="E54" s="291"/>
    </row>
    <row r="55" spans="1:5" s="292" customFormat="1" ht="14.25" customHeight="1">
      <c r="A55" s="336"/>
      <c r="B55" s="337"/>
      <c r="C55" s="338"/>
      <c r="D55" s="18"/>
    </row>
    <row r="56" spans="1:5">
      <c r="A56" s="293"/>
      <c r="B56" s="294"/>
      <c r="C56" s="376"/>
      <c r="D56" s="375" t="s">
        <v>37</v>
      </c>
      <c r="E56" s="290"/>
    </row>
    <row r="57" spans="1:5">
      <c r="A57" s="293"/>
      <c r="B57" s="294"/>
      <c r="C57" s="295"/>
      <c r="D57" s="18" t="s">
        <v>249</v>
      </c>
      <c r="E57" s="290"/>
    </row>
  </sheetData>
  <mergeCells count="4">
    <mergeCell ref="A4:D4"/>
    <mergeCell ref="A5:D5"/>
    <mergeCell ref="A6:D6"/>
    <mergeCell ref="A53:D53"/>
  </mergeCells>
  <printOptions horizontalCentered="1"/>
  <pageMargins left="0.39370078740157483" right="0.39370078740157483" top="0.39370078740157483" bottom="0.39370078740157483" header="0.39370078740157483" footer="0.39370078740157483"/>
  <pageSetup paperSize="5" scale="86" firstPageNumber="10" orientation="landscape" verticalDpi="1200" r:id="rId1"/>
  <headerFooter alignWithMargins="0">
    <oddHeader>&amp;R&amp;"Calibri"&amp;10&amp;K000000 Unclassified / Non classifié&amp;1#_x000D_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Initiatives</TermName>
          <TermId xmlns="http://schemas.microsoft.com/office/infopath/2007/PartnerControls">80e21237-20e3-4285-8eeb-ba3816a2d218</TermId>
        </TermInfo>
      </Terms>
    </d8662c420ae441af9b77c21287174095>
    <OsfiDescription xmlns="fecb3a15-ec4f-4650-8ab4-18722f579a21" xsi:nil="true"/>
    <OsfiSupervisoryArea xmlns="8b829937-365a-4b64-bbaa-30c6f9eee2b9" xsi:nil="true"/>
    <pd5e1fd5a7e64ff28ea28d0be5cac3eb xmlns="fecb3a15-ec4f-4650-8ab4-18722f579a21">
      <Terms xmlns="http://schemas.microsoft.com/office/infopath/2007/PartnerControls"/>
    </pd5e1fd5a7e64ff28ea28d0be5cac3eb>
    <OsfiSensitivity xmlns="fecb3a15-ec4f-4650-8ab4-18722f579a21">Protected B</OsfiSensitivity>
    <OsfiSent xmlns="fecb3a15-ec4f-4650-8ab4-18722f579a21" xsi:nil="true"/>
    <TaxCatchAll xmlns="fecb3a15-ec4f-4650-8ab4-18722f579a21">
      <Value>568</Value>
      <Value>180</Value>
      <Value>7</Value>
      <Value>5</Value>
      <Value>582</Value>
      <Value>3</Value>
      <Value>1</Value>
    </TaxCatchAll>
    <OsfiAuthor xmlns="fecb3a15-ec4f-4650-8ab4-18722f579a21">
      <UserInfo>
        <DisplayName/>
        <AccountId xsi:nil="true"/>
        <AccountType/>
      </UserInfo>
    </OsfiAuthor>
    <OsfiLanguage xmlns="fecb3a15-ec4f-4650-8ab4-18722f579a21">English</OsfiLanguage>
    <OsfiLivelinkID xmlns="fecb3a15-ec4f-4650-8ab4-18722f579a21" xsi:nil="true"/>
    <f71563bc237448539d0a415ecd52b284 xmlns="8b829937-365a-4b64-bbaa-30c6f9eee2b9">
      <Terms xmlns="http://schemas.microsoft.com/office/infopath/2007/PartnerControls"/>
    </f71563bc237448539d0a415ecd52b284>
    <OsfiCc xmlns="fecb3a15-ec4f-4650-8ab4-18722f579a21" xsi:nil="true"/>
    <OsfiEmailFrom xmlns="fecb3a15-ec4f-4650-8ab4-18722f579a21" xsi:nil="true"/>
    <OsfiExternalAuthor xmlns="fecb3a15-ec4f-4650-8ab4-18722f579a21" xsi:nil="true"/>
    <OsfiCalendarYear xmlns="fecb3a15-ec4f-4650-8ab4-18722f579a21">2022</OsfiCalendarYear>
    <OsfiCheckedOutDate xmlns="fecb3a15-ec4f-4650-8ab4-18722f579a21" xsi:nil="true"/>
    <OsfiSortableZFIExternalOrganization xmlns="8b829937-365a-4b64-bbaa-30c6f9eee2b9" xsi:nil="true"/>
    <OsfiApprovedBy xmlns="fecb3a15-ec4f-4650-8ab4-18722f579a21" xsi:nil="true"/>
    <OsfiAttachment xmlns="fecb3a15-ec4f-4650-8ab4-18722f579a21">false</OsfiAttachment>
    <OsfiTo xmlns="fecb3a15-ec4f-4650-8ab4-18722f579a21" xsi:nil="true"/>
    <OsfiReceived xmlns="fecb3a15-ec4f-4650-8ab4-18722f579a21" xsi:nil="true"/>
    <fc113c14c0e54f079b941e03fbdf340b xmlns="8b829937-365a-4b64-bbaa-30c6f9eee2b9">
      <Terms xmlns="http://schemas.microsoft.com/office/infopath/2007/PartnerControls"/>
    </fc113c14c0e54f079b941e03fbdf340b>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Capital Insurance (330100)</TermName>
          <TermId xmlns="http://schemas.microsoft.com/office/infopath/2007/PartnerControls">6734a406-def5-45e1-88f4-7bd597d9a730</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Analyze and Report on Risk</TermName>
          <TermId xmlns="http://schemas.microsoft.com/office/infopath/2007/PartnerControls">ac95ab2b-0945-4ba0-b11b-ca51ee352d54</TermId>
        </TermInfo>
      </Terms>
    </ec0866d5501a4e288cc256e554a42ca0>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a36c359446dc4635be72f7f662985508 xmlns="8b829937-365a-4b64-bbaa-30c6f9eee2b9">
      <Terms xmlns="http://schemas.microsoft.com/office/infopath/2007/PartnerControls">
        <TermInfo xmlns="http://schemas.microsoft.com/office/infopath/2007/PartnerControls">
          <TermName xmlns="http://schemas.microsoft.com/office/infopath/2007/PartnerControls">Life Insurance Capital Adequacy Test (LICAT)</TermName>
          <TermId xmlns="http://schemas.microsoft.com/office/infopath/2007/PartnerControls">7e0152d0-b2a7-4736-8926-c4b08cbc5b6b</TermId>
        </TermInfo>
      </Terms>
    </a36c359446dc4635be72f7f662985508>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l3ddcbf70d1346efa991b9cec7ac2488 xmlns="8b829937-365a-4b64-bbaa-30c6f9eee2b9">
      <Terms xmlns="http://schemas.microsoft.com/office/infopath/2007/PartnerControls"/>
    </l3ddcbf70d1346efa991b9cec7ac2488>
    <k5f8aeaceeb7434cbd9becc33a65ad3e xmlns="8b829937-365a-4b64-bbaa-30c6f9eee2b9">
      <Terms xmlns="http://schemas.microsoft.com/office/infopath/2007/PartnerControls"/>
    </k5f8aeaceeb7434cbd9becc33a65ad3e>
    <_dlc_DocId xmlns="fecb3a15-ec4f-4650-8ab4-18722f579a21">F210-19-15406</_dlc_DocId>
    <_dlc_DocIdUrl xmlns="fecb3a15-ec4f-4650-8ab4-18722f579a21">
      <Url>https://011gc.sharepoint.com/sites/espace-initiatives/_layouts/15/DocIdRedir.aspx?ID=F210-19-15406</Url>
      <Description>F210-19-15406</Description>
    </_dlc_DocIdUrl>
    <OsfiPeerGroup xmlns="8b829937-365a-4b64-bbaa-30c6f9eee2b9" xsi:nil="true"/>
  </documentManagement>
</p:properties>
</file>

<file path=customXml/item3.xml><?xml version="1.0" encoding="utf-8"?>
<?mso-contentType ?>
<SharedContentType xmlns="Microsoft.SharePoint.Taxonomy.ContentTypeSync" SourceId="5a244423-8296-4638-a455-97eee7008da3" ContentTypeId="0x0101004C081EED9C90B54F98FF06E55CA4DAAAF03F" PreviousValue="false" LastSyncTimeStamp="2022-10-06T05:00:10.7Z"/>
</file>

<file path=customXml/item4.xml><?xml version="1.0" encoding="utf-8"?>
<ct:contentTypeSchema xmlns:ct="http://schemas.microsoft.com/office/2006/metadata/contentType" xmlns:ma="http://schemas.microsoft.com/office/2006/metadata/properties/metaAttributes" ct:_="" ma:_="" ma:contentTypeName="Analysis" ma:contentTypeID="0x0101004C081EED9C90B54F98FF06E55CA4DAAAF03F00B07DD22079A88F4A9408F677C82532CE" ma:contentTypeVersion="9" ma:contentTypeDescription="Create a new document." ma:contentTypeScope="" ma:versionID="daf0e79c619e3cc5c1eb4b6e5f3fce1f">
  <xsd:schema xmlns:xsd="http://www.w3.org/2001/XMLSchema" xmlns:xs="http://www.w3.org/2001/XMLSchema" xmlns:p="http://schemas.microsoft.com/office/2006/metadata/properties" xmlns:ns1="http://schemas.microsoft.com/sharepoint/v3" xmlns:ns2="fecb3a15-ec4f-4650-8ab4-18722f579a21" xmlns:ns3="f5a7e35f-036f-43ba-9bd6-dfccb735f6f0" xmlns:ns4="8b829937-365a-4b64-bbaa-30c6f9eee2b9" targetNamespace="http://schemas.microsoft.com/office/2006/metadata/properties" ma:root="true" ma:fieldsID="8469a0bacaa2c84cda36d5ba6da59ba6" ns1:_="" ns2:_="" ns3:_="" ns4:_="">
    <xsd:import namespace="http://schemas.microsoft.com/sharepoint/v3"/>
    <xsd:import namespace="fecb3a15-ec4f-4650-8ab4-18722f579a21"/>
    <xsd:import namespace="f5a7e35f-036f-43ba-9bd6-dfccb735f6f0"/>
    <xsd:import namespace="8b829937-365a-4b64-bbaa-30c6f9eee2b9"/>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xsd:element ref="ns2:OsfiSensitivity"/>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g6aadb9293ad4d8fba37a358bcaa27eb" minOccurs="0"/>
                <xsd:element ref="ns3:d8662c420ae441af9b77c21287174095" minOccurs="0"/>
                <xsd:element ref="ns4:k5f8aeaceeb7434cbd9becc33a65ad3e" minOccurs="0"/>
                <xsd:element ref="ns4:fc113c14c0e54f079b941e03fbdf340b" minOccurs="0"/>
                <xsd:element ref="ns4:OsfiPeerGroup" minOccurs="0"/>
                <xsd:element ref="ns4:OsfiSupervisoryArea" minOccurs="0"/>
                <xsd:element ref="ns4:a36c359446dc4635be72f7f662985508" minOccurs="0"/>
                <xsd:element ref="ns2:pd5e1fd5a7e64ff28ea28d0be5cac3eb" minOccurs="0"/>
                <xsd:element ref="ns4:OsfiSortableZFIExternalOrganization" minOccurs="0"/>
                <xsd:element ref="ns4:f71563bc237448539d0a415ecd52b284" minOccurs="0"/>
                <xsd:element ref="ns4:l3ddcbf70d1346efa991b9cec7ac248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cf9e008c-0c6f-42b7-ade4-c657cadf6a52}" ma:internalName="TaxCatchAll" ma:showField="CatchAllData" ma:web="8b829937-365a-4b64-bbaa-30c6f9eee2b9">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cf9e008c-0c6f-42b7-ade4-c657cadf6a52}" ma:internalName="TaxCatchAllLabel" ma:readOnly="true" ma:showField="CatchAllDataLabel" ma:web="8b829937-365a-4b64-bbaa-30c6f9eee2b9">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g6aadb9293ad4d8fba37a358bcaa27eb" ma:index="36"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48"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38"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b829937-365a-4b64-bbaa-30c6f9eee2b9" elementFormDefault="qualified">
    <xsd:import namespace="http://schemas.microsoft.com/office/2006/documentManagement/types"/>
    <xsd:import namespace="http://schemas.microsoft.com/office/infopath/2007/PartnerControls"/>
    <xsd:element name="k5f8aeaceeb7434cbd9becc33a65ad3e" ma:index="40"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fc113c14c0e54f079b941e03fbdf340b" ma:index="42" nillable="true" ma:taxonomy="true" ma:internalName="fc113c14c0e54f079b941e03fbdf340b" ma:taxonomyFieldName="OsfiFIName" ma:displayName="FI Name" ma:readOnly="true" ma:fieldId="{fc113c14-c0e5-4f07-9b94-1e03fbdf340b}" ma:taxonomyMulti="true" ma:sspId="5a244423-8296-4638-a455-97eee7008da3" ma:termSetId="bbc1470d-a486-4861-8558-54557fa29200" ma:anchorId="00000000-0000-0000-0000-000000000000" ma:open="false" ma:isKeyword="false">
      <xsd:complexType>
        <xsd:sequence>
          <xsd:element ref="pc:Terms" minOccurs="0" maxOccurs="1"/>
        </xsd:sequence>
      </xsd:complexType>
    </xsd:element>
    <xsd:element name="OsfiPeerGroup" ma:index="44"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OsfiSupervisoryArea" ma:index="45" nillable="true" ma:displayName="Supervisory Area" ma:format="Dropdown" ma:hidden="true" ma:internalName="OsfiSupervisoryArea" ma:readOnly="true">
      <xsd:simpleType>
        <xsd:restriction base="dms:Choice">
          <xsd:enumeration value="Accounting"/>
          <xsd:enumeration value="Actuarial"/>
          <xsd:enumeration value="Anti Money Laundering"/>
          <xsd:enumeration value="Compliance"/>
          <xsd:enumeration value="Corporate Governance"/>
          <xsd:enumeration value="Credit Risk"/>
          <xsd:enumeration value="Culture and Conduct Risk"/>
          <xsd:enumeration value="Deposit Taking Institutions"/>
          <xsd:enumeration value="Life Insurance"/>
          <xsd:enumeration value="Market Risk and Liquidity"/>
          <xsd:enumeration value="Model Risk"/>
          <xsd:enumeration value="Mortgage Insurance"/>
          <xsd:enumeration value="Operational Risk"/>
          <xsd:enumeration value="Property and Casualty Insurance"/>
          <xsd:enumeration value="Recovery and Resolution"/>
          <xsd:enumeration value="Regulatory Data"/>
          <xsd:enumeration value="Risk Measurement"/>
          <xsd:enumeration value="Risk Surveillance"/>
          <xsd:enumeration value="Securities Administration"/>
          <xsd:enumeration value="Supervision Management and Oversight"/>
          <xsd:enumeration value="Technology Risk"/>
        </xsd:restriction>
      </xsd:simpleType>
    </xsd:element>
    <xsd:element name="a36c359446dc4635be72f7f662985508" ma:index="46"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sfiSortableZFIExternalOrganization" ma:index="50" nillable="true" ma:displayName="External Organization" ma:hidden="true" ma:internalName="OsfiSortableZFIExternalOrganization" ma:readOnly="false">
      <xsd:simpleType>
        <xsd:restriction base="dms:Text"/>
      </xsd:simpleType>
    </xsd:element>
    <xsd:element name="f71563bc237448539d0a415ecd52b284" ma:index="51" nillable="true" ma:taxonomy="true" ma:internalName="f71563bc237448539d0a415ecd52b284" ma:taxonomyFieldName="OsfiInformationProvider" ma:displayName="Information Provider" ma:indexed="true" ma:readOnly="false" ma:fieldId="{f71563bc-2374-4853-9d0a-415ecd52b284}" ma:sspId="5a244423-8296-4638-a455-97eee7008da3" ma:termSetId="2ef57f7a-fe61-4dd1-81ca-814fe5701570" ma:anchorId="00000000-0000-0000-0000-000000000000" ma:open="false" ma:isKeyword="false">
      <xsd:complexType>
        <xsd:sequence>
          <xsd:element ref="pc:Terms" minOccurs="0" maxOccurs="1"/>
        </xsd:sequence>
      </xsd:complexType>
    </xsd:element>
    <xsd:element name="l3ddcbf70d1346efa991b9cec7ac2488" ma:index="53" nillable="true" ma:taxonomy="true" ma:internalName="l3ddcbf70d1346efa991b9cec7ac2488" ma:taxonomyFieldName="OsfiSupervisoryAreaMM" ma:displayName="Supervisory Area" ma:indexed="true" ma:readOnly="true" ma:fieldId="{53ddcbf7-0d13-46ef-a991-b9cec7ac2488}" ma:sspId="5a244423-8296-4638-a455-97eee7008da3" ma:termSetId="d44da03d-3238-4a7c-aef4-370c87409f9d"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9510EC-D73B-4C29-A7DB-0FEF644184B0}">
  <ds:schemaRefs>
    <ds:schemaRef ds:uri="http://schemas.microsoft.com/sharepoint/events"/>
  </ds:schemaRefs>
</ds:datastoreItem>
</file>

<file path=customXml/itemProps2.xml><?xml version="1.0" encoding="utf-8"?>
<ds:datastoreItem xmlns:ds="http://schemas.openxmlformats.org/officeDocument/2006/customXml" ds:itemID="{D35FB480-B5B1-4D4E-BC62-83DEB7225279}">
  <ds:schemaRefs>
    <ds:schemaRef ds:uri="http://purl.org/dc/dcmitype/"/>
    <ds:schemaRef ds:uri="fecb3a15-ec4f-4650-8ab4-18722f579a21"/>
    <ds:schemaRef ds:uri="http://schemas.microsoft.com/office/2006/documentManagement/types"/>
    <ds:schemaRef ds:uri="http://schemas.microsoft.com/sharepoint/v3"/>
    <ds:schemaRef ds:uri="http://schemas.microsoft.com/office/infopath/2007/PartnerControls"/>
    <ds:schemaRef ds:uri="http://schemas.microsoft.com/office/2006/metadata/properties"/>
    <ds:schemaRef ds:uri="http://purl.org/dc/terms/"/>
    <ds:schemaRef ds:uri="http://purl.org/dc/elements/1.1/"/>
    <ds:schemaRef ds:uri="f5a7e35f-036f-43ba-9bd6-dfccb735f6f0"/>
    <ds:schemaRef ds:uri="http://schemas.openxmlformats.org/package/2006/metadata/core-properties"/>
    <ds:schemaRef ds:uri="8b829937-365a-4b64-bbaa-30c6f9eee2b9"/>
    <ds:schemaRef ds:uri="http://www.w3.org/XML/1998/namespace"/>
  </ds:schemaRefs>
</ds:datastoreItem>
</file>

<file path=customXml/itemProps3.xml><?xml version="1.0" encoding="utf-8"?>
<ds:datastoreItem xmlns:ds="http://schemas.openxmlformats.org/officeDocument/2006/customXml" ds:itemID="{75266B45-380E-4175-9A1E-48AB3E5B5142}">
  <ds:schemaRefs>
    <ds:schemaRef ds:uri="Microsoft.SharePoint.Taxonomy.ContentTypeSync"/>
  </ds:schemaRefs>
</ds:datastoreItem>
</file>

<file path=customXml/itemProps4.xml><?xml version="1.0" encoding="utf-8"?>
<ds:datastoreItem xmlns:ds="http://schemas.openxmlformats.org/officeDocument/2006/customXml" ds:itemID="{55BE9FB0-0D28-4543-A7AC-77720FF1E0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8b829937-365a-4b64-bbaa-30c6f9eee2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CF4B7FF-C300-4444-BE5E-6500231E91FD}">
  <ds:schemaRefs>
    <ds:schemaRef ds:uri="http://schemas.microsoft.com/sharepoint/v3/contenttype/forms"/>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1083</vt:i4>
      </vt:variant>
    </vt:vector>
  </HeadingPairs>
  <TitlesOfParts>
    <vt:vector size="1103" baseType="lpstr">
      <vt:lpstr>Legend</vt:lpstr>
      <vt:lpstr>COVER</vt:lpstr>
      <vt:lpstr>Attestation</vt:lpstr>
      <vt:lpstr>10.100</vt:lpstr>
      <vt:lpstr>10.500</vt:lpstr>
      <vt:lpstr>20.100</vt:lpstr>
      <vt:lpstr>20.200</vt:lpstr>
      <vt:lpstr>20.300</vt:lpstr>
      <vt:lpstr>20.600</vt:lpstr>
      <vt:lpstr>30.000</vt:lpstr>
      <vt:lpstr>50.000</vt:lpstr>
      <vt:lpstr>50.100</vt:lpstr>
      <vt:lpstr>60.000</vt:lpstr>
      <vt:lpstr>70.300</vt:lpstr>
      <vt:lpstr>70.400</vt:lpstr>
      <vt:lpstr>80.000</vt:lpstr>
      <vt:lpstr>90.000</vt:lpstr>
      <vt:lpstr>110.000</vt:lpstr>
      <vt:lpstr>120.000</vt:lpstr>
      <vt:lpstr>120.100</vt:lpstr>
      <vt:lpstr>'10.100'!D1010010010</vt:lpstr>
      <vt:lpstr>'10.100'!D1010010020</vt:lpstr>
      <vt:lpstr>'10.100'!D1010010030</vt:lpstr>
      <vt:lpstr>'10.100'!D1010010040</vt:lpstr>
      <vt:lpstr>'10.100'!D1010010050</vt:lpstr>
      <vt:lpstr>'10.100'!D1010010060</vt:lpstr>
      <vt:lpstr>'10.100'!D1010010070</vt:lpstr>
      <vt:lpstr>'10.100'!D1010010080</vt:lpstr>
      <vt:lpstr>'10.100'!D1010010160</vt:lpstr>
      <vt:lpstr>'10.100'!D1010010220</vt:lpstr>
      <vt:lpstr>'10.100'!D1010010280</vt:lpstr>
      <vt:lpstr>'10.100'!D1010010290</vt:lpstr>
      <vt:lpstr>'10.100'!D1010010300</vt:lpstr>
      <vt:lpstr>'10.100'!D1010010310</vt:lpstr>
      <vt:lpstr>'10.100'!D1010010320</vt:lpstr>
      <vt:lpstr>'10.100'!D1010010330</vt:lpstr>
      <vt:lpstr>'10.100'!D1010010340</vt:lpstr>
      <vt:lpstr>'10.100'!D1010010360</vt:lpstr>
      <vt:lpstr>'110.000'!D11000010010</vt:lpstr>
      <vt:lpstr>'110.000'!D11000010011</vt:lpstr>
      <vt:lpstr>'110.000'!D11000010020</vt:lpstr>
      <vt:lpstr>'110.000'!D11000010030</vt:lpstr>
      <vt:lpstr>'110.000'!D11000010040</vt:lpstr>
      <vt:lpstr>'110.000'!D11000010050</vt:lpstr>
      <vt:lpstr>'110.000'!D11000010051</vt:lpstr>
      <vt:lpstr>'110.000'!D11000010060</vt:lpstr>
      <vt:lpstr>'110.000'!D11000010070</vt:lpstr>
      <vt:lpstr>'110.000'!D11000010080</vt:lpstr>
      <vt:lpstr>'110.000'!D11000010090</vt:lpstr>
      <vt:lpstr>'110.000'!D11000010091</vt:lpstr>
      <vt:lpstr>'110.000'!D11000010100</vt:lpstr>
      <vt:lpstr>'110.000'!D11000010110</vt:lpstr>
      <vt:lpstr>'110.000'!D11000010120</vt:lpstr>
      <vt:lpstr>'110.000'!D11000011010</vt:lpstr>
      <vt:lpstr>'110.000'!D11000011011</vt:lpstr>
      <vt:lpstr>'110.000'!D11000011020</vt:lpstr>
      <vt:lpstr>'110.000'!D11000011030</vt:lpstr>
      <vt:lpstr>'110.000'!D11000011040</vt:lpstr>
      <vt:lpstr>'110.000'!D11000011050</vt:lpstr>
      <vt:lpstr>'110.000'!D11000011051</vt:lpstr>
      <vt:lpstr>'110.000'!D11000011060</vt:lpstr>
      <vt:lpstr>'110.000'!D11000011070</vt:lpstr>
      <vt:lpstr>'110.000'!D11000011080</vt:lpstr>
      <vt:lpstr>'110.000'!D11000011090</vt:lpstr>
      <vt:lpstr>'110.000'!D11000011091</vt:lpstr>
      <vt:lpstr>'110.000'!D11000011100</vt:lpstr>
      <vt:lpstr>'110.000'!D11000011110</vt:lpstr>
      <vt:lpstr>'110.000'!D11000011120</vt:lpstr>
      <vt:lpstr>'110.000'!D11000012010</vt:lpstr>
      <vt:lpstr>'110.000'!D11000012011</vt:lpstr>
      <vt:lpstr>'110.000'!D11000012020</vt:lpstr>
      <vt:lpstr>'110.000'!D11000012030</vt:lpstr>
      <vt:lpstr>'110.000'!D11000012040</vt:lpstr>
      <vt:lpstr>'110.000'!D11000012050</vt:lpstr>
      <vt:lpstr>'110.000'!D11000012051</vt:lpstr>
      <vt:lpstr>'110.000'!D11000012060</vt:lpstr>
      <vt:lpstr>'110.000'!D11000012070</vt:lpstr>
      <vt:lpstr>'110.000'!D11000012080</vt:lpstr>
      <vt:lpstr>'110.000'!D11000012090</vt:lpstr>
      <vt:lpstr>'110.000'!D11000012091</vt:lpstr>
      <vt:lpstr>'110.000'!D11000012100</vt:lpstr>
      <vt:lpstr>'110.000'!D11000012110</vt:lpstr>
      <vt:lpstr>'110.000'!D11000012120</vt:lpstr>
      <vt:lpstr>'110.000'!D11000013010</vt:lpstr>
      <vt:lpstr>'110.000'!D11000013011</vt:lpstr>
      <vt:lpstr>'110.000'!D11000013020</vt:lpstr>
      <vt:lpstr>'110.000'!D11000013030</vt:lpstr>
      <vt:lpstr>'110.000'!D11000013040</vt:lpstr>
      <vt:lpstr>'110.000'!D11000013050</vt:lpstr>
      <vt:lpstr>'110.000'!D11000013051</vt:lpstr>
      <vt:lpstr>'110.000'!D11000013060</vt:lpstr>
      <vt:lpstr>'110.000'!D11000013070</vt:lpstr>
      <vt:lpstr>'110.000'!D11000013080</vt:lpstr>
      <vt:lpstr>'110.000'!D11000013090</vt:lpstr>
      <vt:lpstr>'110.000'!D11000013091</vt:lpstr>
      <vt:lpstr>'110.000'!D11000013100</vt:lpstr>
      <vt:lpstr>'110.000'!D11000013110</vt:lpstr>
      <vt:lpstr>'110.000'!D11000013120</vt:lpstr>
      <vt:lpstr>'110.000'!D11000014010</vt:lpstr>
      <vt:lpstr>'110.000'!D11000014011</vt:lpstr>
      <vt:lpstr>'110.000'!D11000014020</vt:lpstr>
      <vt:lpstr>'110.000'!D11000014030</vt:lpstr>
      <vt:lpstr>'110.000'!D11000014040</vt:lpstr>
      <vt:lpstr>'110.000'!D11000014050</vt:lpstr>
      <vt:lpstr>'110.000'!D11000014051</vt:lpstr>
      <vt:lpstr>'110.000'!D11000014060</vt:lpstr>
      <vt:lpstr>'110.000'!D11000014070</vt:lpstr>
      <vt:lpstr>'110.000'!D11000014080</vt:lpstr>
      <vt:lpstr>'110.000'!D11000014090</vt:lpstr>
      <vt:lpstr>'110.000'!D11000014091</vt:lpstr>
      <vt:lpstr>'110.000'!D11000014100</vt:lpstr>
      <vt:lpstr>'110.000'!D11000014110</vt:lpstr>
      <vt:lpstr>'110.000'!D11000014120</vt:lpstr>
      <vt:lpstr>'110.000'!D11000015010</vt:lpstr>
      <vt:lpstr>'110.000'!D11000015011</vt:lpstr>
      <vt:lpstr>'110.000'!D11000015020</vt:lpstr>
      <vt:lpstr>'110.000'!D11000015030</vt:lpstr>
      <vt:lpstr>'110.000'!D11000015040</vt:lpstr>
      <vt:lpstr>'110.000'!D11000015050</vt:lpstr>
      <vt:lpstr>'110.000'!D11000015051</vt:lpstr>
      <vt:lpstr>'110.000'!D11000015060</vt:lpstr>
      <vt:lpstr>'110.000'!D11000015070</vt:lpstr>
      <vt:lpstr>'110.000'!D11000015080</vt:lpstr>
      <vt:lpstr>'110.000'!D11000015090</vt:lpstr>
      <vt:lpstr>'110.000'!D11000015091</vt:lpstr>
      <vt:lpstr>'110.000'!D11000015100</vt:lpstr>
      <vt:lpstr>'110.000'!D11000015110</vt:lpstr>
      <vt:lpstr>'110.000'!D11000015120</vt:lpstr>
      <vt:lpstr>'110.000'!D11000019010</vt:lpstr>
      <vt:lpstr>'110.000'!D11000019011</vt:lpstr>
      <vt:lpstr>'110.000'!D11000019020</vt:lpstr>
      <vt:lpstr>'110.000'!D11000019030</vt:lpstr>
      <vt:lpstr>'110.000'!D11000019040</vt:lpstr>
      <vt:lpstr>'110.000'!D11000019050</vt:lpstr>
      <vt:lpstr>'110.000'!D11000019051</vt:lpstr>
      <vt:lpstr>'110.000'!D11000019060</vt:lpstr>
      <vt:lpstr>'110.000'!D11000019070</vt:lpstr>
      <vt:lpstr>'110.000'!D11000019080</vt:lpstr>
      <vt:lpstr>'110.000'!D11000019090</vt:lpstr>
      <vt:lpstr>'110.000'!D11000019091</vt:lpstr>
      <vt:lpstr>'110.000'!D11000019100</vt:lpstr>
      <vt:lpstr>'110.000'!D11000019110</vt:lpstr>
      <vt:lpstr>'110.000'!D11000019120</vt:lpstr>
      <vt:lpstr>'120.000'!D12000010010</vt:lpstr>
      <vt:lpstr>'120.000'!D12000010020</vt:lpstr>
      <vt:lpstr>'120.000'!D12000010030</vt:lpstr>
      <vt:lpstr>'120.000'!D12000010040</vt:lpstr>
      <vt:lpstr>'120.000'!D12000010050</vt:lpstr>
      <vt:lpstr>'120.000'!D12000010060</vt:lpstr>
      <vt:lpstr>'120.000'!D12000010070</vt:lpstr>
      <vt:lpstr>'120.000'!D12000010150</vt:lpstr>
      <vt:lpstr>'120.000'!D12000010210</vt:lpstr>
      <vt:lpstr>'120.000'!D12000010270</vt:lpstr>
      <vt:lpstr>'120.000'!D12000010280</vt:lpstr>
      <vt:lpstr>'120.000'!D12000010290</vt:lpstr>
      <vt:lpstr>'120.000'!D12000010300</vt:lpstr>
      <vt:lpstr>'120.000'!D12000010310</vt:lpstr>
      <vt:lpstr>'120.000'!D12000010320</vt:lpstr>
      <vt:lpstr>'120.000'!D12000010330</vt:lpstr>
      <vt:lpstr>'120.000'!D12000010340</vt:lpstr>
      <vt:lpstr>'120.100'!D12010010010</vt:lpstr>
      <vt:lpstr>'120.100'!D12010010070</vt:lpstr>
      <vt:lpstr>'120.100'!D12010010080</vt:lpstr>
      <vt:lpstr>'120.100'!D12010010100</vt:lpstr>
      <vt:lpstr>'120.100'!D12010010110</vt:lpstr>
      <vt:lpstr>'120.100'!D12010010120</vt:lpstr>
      <vt:lpstr>'120.100'!D12010010130</vt:lpstr>
      <vt:lpstr>'120.100'!D12010010160</vt:lpstr>
      <vt:lpstr>'120.100'!D12010010170</vt:lpstr>
      <vt:lpstr>'120.100'!D12010010180</vt:lpstr>
      <vt:lpstr>'120.100'!D12010010190</vt:lpstr>
      <vt:lpstr>'120.100'!D12010010220</vt:lpstr>
      <vt:lpstr>'120.100'!D12010010230</vt:lpstr>
      <vt:lpstr>'120.100'!D12010010240</vt:lpstr>
      <vt:lpstr>'120.100'!D12010010250</vt:lpstr>
      <vt:lpstr>'120.100'!D12010010260</vt:lpstr>
      <vt:lpstr>'120.100'!D12010010270</vt:lpstr>
      <vt:lpstr>'120.100'!D12010010290</vt:lpstr>
      <vt:lpstr>'120.100'!D12010010300</vt:lpstr>
      <vt:lpstr>'120.100'!D12010010320</vt:lpstr>
      <vt:lpstr>'120.100'!D12010010330</vt:lpstr>
      <vt:lpstr>'120.100'!D12010010340</vt:lpstr>
      <vt:lpstr>'20.100'!D2010010010</vt:lpstr>
      <vt:lpstr>'20.100'!D2010010020</vt:lpstr>
      <vt:lpstr>'20.100'!D2010010030</vt:lpstr>
      <vt:lpstr>'20.100'!D2010010050</vt:lpstr>
      <vt:lpstr>'20.100'!D2010010060</vt:lpstr>
      <vt:lpstr>'20.100'!D2010010070</vt:lpstr>
      <vt:lpstr>'20.100'!D2010010080</vt:lpstr>
      <vt:lpstr>'20.100'!D2010010100</vt:lpstr>
      <vt:lpstr>'20.100'!D2010010120</vt:lpstr>
      <vt:lpstr>'20.100'!D2010010130</vt:lpstr>
      <vt:lpstr>'20.100'!D2010010140</vt:lpstr>
      <vt:lpstr>'20.100'!D2010010150</vt:lpstr>
      <vt:lpstr>'20.100'!D2010010160</vt:lpstr>
      <vt:lpstr>'20.100'!D2010010170</vt:lpstr>
      <vt:lpstr>'20.100'!D2010010180</vt:lpstr>
      <vt:lpstr>'20.100'!D2010010190</vt:lpstr>
      <vt:lpstr>'20.100'!D2010010200</vt:lpstr>
      <vt:lpstr>'20.100'!D2010010210</vt:lpstr>
      <vt:lpstr>'20.100'!D2010010220</vt:lpstr>
      <vt:lpstr>'20.100'!D2010010230</vt:lpstr>
      <vt:lpstr>'20.100'!D2010010240</vt:lpstr>
      <vt:lpstr>D2010010250</vt:lpstr>
      <vt:lpstr>'20.200'!D2020010010</vt:lpstr>
      <vt:lpstr>'20.200'!D2020010020</vt:lpstr>
      <vt:lpstr>'20.200'!D2020010030</vt:lpstr>
      <vt:lpstr>'20.200'!D2020010040</vt:lpstr>
      <vt:lpstr>'20.200'!D2020010070</vt:lpstr>
      <vt:lpstr>'20.200'!D2020010080</vt:lpstr>
      <vt:lpstr>'20.200'!D2020010090</vt:lpstr>
      <vt:lpstr>'20.200'!D2020010100</vt:lpstr>
      <vt:lpstr>'20.200'!D2020010110</vt:lpstr>
      <vt:lpstr>'20.200'!D2020010130</vt:lpstr>
      <vt:lpstr>'20.200'!D2020010150</vt:lpstr>
      <vt:lpstr>'20.200'!D2020010170</vt:lpstr>
      <vt:lpstr>'20.200'!D2020010180</vt:lpstr>
      <vt:lpstr>'20.200'!D2020010190</vt:lpstr>
      <vt:lpstr>'20.200'!D2020010210</vt:lpstr>
      <vt:lpstr>'20.200'!D2020010220</vt:lpstr>
      <vt:lpstr>'20.200'!D2020010230</vt:lpstr>
      <vt:lpstr>'20.200'!D2020010240</vt:lpstr>
      <vt:lpstr>'20.200'!D2020010250</vt:lpstr>
      <vt:lpstr>'20.200'!D2020010260</vt:lpstr>
      <vt:lpstr>'20.200'!D2020010270</vt:lpstr>
      <vt:lpstr>'20.200'!D2020010280</vt:lpstr>
      <vt:lpstr>'20.300'!D2030010110</vt:lpstr>
      <vt:lpstr>'20.300'!D2030010120</vt:lpstr>
      <vt:lpstr>'20.300'!D2030010130</vt:lpstr>
      <vt:lpstr>'20.300'!D2030010140</vt:lpstr>
      <vt:lpstr>'20.300'!D2030010150</vt:lpstr>
      <vt:lpstr>'20.300'!D2030010160</vt:lpstr>
      <vt:lpstr>'20.300'!D2030010170</vt:lpstr>
      <vt:lpstr>'20.300'!D2030010180</vt:lpstr>
      <vt:lpstr>'20.300'!D2030010220</vt:lpstr>
      <vt:lpstr>'20.300'!D2030010230</vt:lpstr>
      <vt:lpstr>'20.300'!D2030010240</vt:lpstr>
      <vt:lpstr>'20.300'!D2030010250</vt:lpstr>
      <vt:lpstr>'20.300'!D2030010260</vt:lpstr>
      <vt:lpstr>'20.300'!D2030010270</vt:lpstr>
      <vt:lpstr>'20.300'!D2030010280</vt:lpstr>
      <vt:lpstr>'20.300'!D2030010290</vt:lpstr>
      <vt:lpstr>'20.600'!D2060010020</vt:lpstr>
      <vt:lpstr>'20.600'!D2060010060</vt:lpstr>
      <vt:lpstr>'20.600'!D2060010070</vt:lpstr>
      <vt:lpstr>'20.600'!D2060010080</vt:lpstr>
      <vt:lpstr>'20.600'!D2060010090</vt:lpstr>
      <vt:lpstr>'20.600'!D2060010100</vt:lpstr>
      <vt:lpstr>'20.600'!D2060010110</vt:lpstr>
      <vt:lpstr>'20.600'!D2060010120</vt:lpstr>
      <vt:lpstr>'20.600'!D2060010130</vt:lpstr>
      <vt:lpstr>'30.000'!D3000010010</vt:lpstr>
      <vt:lpstr>'30.000'!D3000010020</vt:lpstr>
      <vt:lpstr>'30.000'!D3000010030</vt:lpstr>
      <vt:lpstr>'30.000'!D3000010040</vt:lpstr>
      <vt:lpstr>'30.000'!D3000010050</vt:lpstr>
      <vt:lpstr>'30.000'!D3000010060</vt:lpstr>
      <vt:lpstr>'30.000'!D3000010070</vt:lpstr>
      <vt:lpstr>'30.000'!D3000010071</vt:lpstr>
      <vt:lpstr>'30.000'!D3000010080</vt:lpstr>
      <vt:lpstr>'30.000'!D3000011010</vt:lpstr>
      <vt:lpstr>'30.000'!D3000011020</vt:lpstr>
      <vt:lpstr>'30.000'!D3000011030</vt:lpstr>
      <vt:lpstr>'30.000'!D3000011040</vt:lpstr>
      <vt:lpstr>'30.000'!D3000011050</vt:lpstr>
      <vt:lpstr>'30.000'!D3000011060</vt:lpstr>
      <vt:lpstr>'30.000'!D3000011070</vt:lpstr>
      <vt:lpstr>'30.000'!D3000011071</vt:lpstr>
      <vt:lpstr>'30.000'!D3000011080</vt:lpstr>
      <vt:lpstr>'30.000'!D3000012010</vt:lpstr>
      <vt:lpstr>'30.000'!D3000012020</vt:lpstr>
      <vt:lpstr>'30.000'!D3000012030</vt:lpstr>
      <vt:lpstr>'30.000'!D3000012040</vt:lpstr>
      <vt:lpstr>'30.000'!D3000012050</vt:lpstr>
      <vt:lpstr>'30.000'!D3000012060</vt:lpstr>
      <vt:lpstr>'30.000'!D3000012070</vt:lpstr>
      <vt:lpstr>'30.000'!D3000012071</vt:lpstr>
      <vt:lpstr>'30.000'!D3000012080</vt:lpstr>
      <vt:lpstr>'30.000'!D3000013010</vt:lpstr>
      <vt:lpstr>'30.000'!D3000013020</vt:lpstr>
      <vt:lpstr>'30.000'!D3000013030</vt:lpstr>
      <vt:lpstr>'30.000'!D3000013040</vt:lpstr>
      <vt:lpstr>'30.000'!D3000013050</vt:lpstr>
      <vt:lpstr>'30.000'!D3000013060</vt:lpstr>
      <vt:lpstr>'30.000'!D3000013070</vt:lpstr>
      <vt:lpstr>'30.000'!D3000013071</vt:lpstr>
      <vt:lpstr>'30.000'!D3000013080</vt:lpstr>
      <vt:lpstr>'30.000'!D3000014010</vt:lpstr>
      <vt:lpstr>'30.000'!D3000014020</vt:lpstr>
      <vt:lpstr>'30.000'!D3000014030</vt:lpstr>
      <vt:lpstr>'30.000'!D3000014040</vt:lpstr>
      <vt:lpstr>'30.000'!D3000014050</vt:lpstr>
      <vt:lpstr>'30.000'!D3000014060</vt:lpstr>
      <vt:lpstr>'30.000'!D3000014070</vt:lpstr>
      <vt:lpstr>'30.000'!D3000014071</vt:lpstr>
      <vt:lpstr>'30.000'!D3000014080</vt:lpstr>
      <vt:lpstr>'30.000'!D3000015010</vt:lpstr>
      <vt:lpstr>'30.000'!D3000015020</vt:lpstr>
      <vt:lpstr>'30.000'!D3000015030</vt:lpstr>
      <vt:lpstr>'30.000'!D3000015040</vt:lpstr>
      <vt:lpstr>'30.000'!D3000015050</vt:lpstr>
      <vt:lpstr>'30.000'!D3000015060</vt:lpstr>
      <vt:lpstr>'30.000'!D3000015070</vt:lpstr>
      <vt:lpstr>'30.000'!D3000015071</vt:lpstr>
      <vt:lpstr>'30.000'!D3000015080</vt:lpstr>
      <vt:lpstr>'30.000'!D3000019010</vt:lpstr>
      <vt:lpstr>'30.000'!D3000019020</vt:lpstr>
      <vt:lpstr>'30.000'!D3000019030</vt:lpstr>
      <vt:lpstr>'30.000'!D3000019040</vt:lpstr>
      <vt:lpstr>'30.000'!D3000019050</vt:lpstr>
      <vt:lpstr>'30.000'!D3000019060</vt:lpstr>
      <vt:lpstr>'30.000'!D3000019070</vt:lpstr>
      <vt:lpstr>'30.000'!D3000019071</vt:lpstr>
      <vt:lpstr>'30.000'!D3000019080</vt:lpstr>
      <vt:lpstr>'50.000'!D5000010010</vt:lpstr>
      <vt:lpstr>'50.000'!D5000010020</vt:lpstr>
      <vt:lpstr>'50.000'!D5000010021</vt:lpstr>
      <vt:lpstr>'50.000'!D5000010030</vt:lpstr>
      <vt:lpstr>'50.000'!D5000010040</vt:lpstr>
      <vt:lpstr>'50.000'!D5000010050</vt:lpstr>
      <vt:lpstr>'50.000'!D5000010060</vt:lpstr>
      <vt:lpstr>'50.000'!D5000011010</vt:lpstr>
      <vt:lpstr>'50.000'!D5000011020</vt:lpstr>
      <vt:lpstr>'50.000'!D5000011021</vt:lpstr>
      <vt:lpstr>'50.000'!D5000011030</vt:lpstr>
      <vt:lpstr>'50.000'!D5000011040</vt:lpstr>
      <vt:lpstr>'50.000'!D5000011050</vt:lpstr>
      <vt:lpstr>'50.000'!D5000011060</vt:lpstr>
      <vt:lpstr>'50.000'!D5000012010</vt:lpstr>
      <vt:lpstr>'50.000'!D5000012020</vt:lpstr>
      <vt:lpstr>'50.000'!D5000012021</vt:lpstr>
      <vt:lpstr>'50.000'!D5000012030</vt:lpstr>
      <vt:lpstr>'50.000'!D5000012040</vt:lpstr>
      <vt:lpstr>'50.000'!D5000012050</vt:lpstr>
      <vt:lpstr>'50.000'!D5000012060</vt:lpstr>
      <vt:lpstr>'50.000'!D5000013010</vt:lpstr>
      <vt:lpstr>'50.000'!D5000013020</vt:lpstr>
      <vt:lpstr>'50.000'!D5000013021</vt:lpstr>
      <vt:lpstr>'50.000'!D5000013030</vt:lpstr>
      <vt:lpstr>'50.000'!D5000013040</vt:lpstr>
      <vt:lpstr>'50.000'!D5000013050</vt:lpstr>
      <vt:lpstr>'50.000'!D5000013060</vt:lpstr>
      <vt:lpstr>'50.000'!D5000014010</vt:lpstr>
      <vt:lpstr>'50.000'!D5000014020</vt:lpstr>
      <vt:lpstr>'50.000'!D5000014021</vt:lpstr>
      <vt:lpstr>'50.000'!D5000014030</vt:lpstr>
      <vt:lpstr>'50.000'!D5000014040</vt:lpstr>
      <vt:lpstr>'50.000'!D5000014050</vt:lpstr>
      <vt:lpstr>'50.000'!D5000014060</vt:lpstr>
      <vt:lpstr>'50.000'!D5000015010</vt:lpstr>
      <vt:lpstr>'50.000'!D5000015020</vt:lpstr>
      <vt:lpstr>'50.000'!D5000015021</vt:lpstr>
      <vt:lpstr>'50.000'!D5000015030</vt:lpstr>
      <vt:lpstr>'50.000'!D5000015040</vt:lpstr>
      <vt:lpstr>'50.000'!D5000015050</vt:lpstr>
      <vt:lpstr>'50.000'!D5000015060</vt:lpstr>
      <vt:lpstr>'50.000'!D5000019010</vt:lpstr>
      <vt:lpstr>'50.000'!D5000019020</vt:lpstr>
      <vt:lpstr>'50.000'!D5000019021</vt:lpstr>
      <vt:lpstr>'50.000'!D5000019030</vt:lpstr>
      <vt:lpstr>'50.000'!D5000019040</vt:lpstr>
      <vt:lpstr>'50.000'!D5000019050</vt:lpstr>
      <vt:lpstr>'50.000'!D5000019060</vt:lpstr>
      <vt:lpstr>'50.100'!D5010010010</vt:lpstr>
      <vt:lpstr>'50.100'!D5010010020</vt:lpstr>
      <vt:lpstr>'50.100'!D5010010030</vt:lpstr>
      <vt:lpstr>'50.100'!D5010010040</vt:lpstr>
      <vt:lpstr>'50.100'!D5010010050</vt:lpstr>
      <vt:lpstr>'50.100'!D5010010080</vt:lpstr>
      <vt:lpstr>'50.100'!D5010010090</vt:lpstr>
      <vt:lpstr>'50.100'!D5010011010</vt:lpstr>
      <vt:lpstr>'50.100'!D5010011020</vt:lpstr>
      <vt:lpstr>'50.100'!D5010011030</vt:lpstr>
      <vt:lpstr>'50.100'!D5010011040</vt:lpstr>
      <vt:lpstr>'50.100'!D5010011050</vt:lpstr>
      <vt:lpstr>'50.100'!D5010011060</vt:lpstr>
      <vt:lpstr>'50.100'!D5010011080</vt:lpstr>
      <vt:lpstr>'50.100'!D5010011090</vt:lpstr>
      <vt:lpstr>'50.100'!D5010012010</vt:lpstr>
      <vt:lpstr>'50.100'!D5010012020</vt:lpstr>
      <vt:lpstr>'50.100'!D5010012030</vt:lpstr>
      <vt:lpstr>'50.100'!D5010012040</vt:lpstr>
      <vt:lpstr>'50.100'!D5010012050</vt:lpstr>
      <vt:lpstr>'50.100'!D5010012060</vt:lpstr>
      <vt:lpstr>'50.100'!D5010012080</vt:lpstr>
      <vt:lpstr>'50.100'!D5010012090</vt:lpstr>
      <vt:lpstr>'50.100'!D5010013010</vt:lpstr>
      <vt:lpstr>'50.100'!D5010013020</vt:lpstr>
      <vt:lpstr>'50.100'!D5010013030</vt:lpstr>
      <vt:lpstr>'50.100'!D5010013040</vt:lpstr>
      <vt:lpstr>'50.100'!D5010013050</vt:lpstr>
      <vt:lpstr>'50.100'!D5010013070</vt:lpstr>
      <vt:lpstr>'50.100'!D5010013080</vt:lpstr>
      <vt:lpstr>'50.100'!D5010013090</vt:lpstr>
      <vt:lpstr>'50.100'!D5010014010</vt:lpstr>
      <vt:lpstr>'50.100'!D5010014020</vt:lpstr>
      <vt:lpstr>'50.100'!D5010014030</vt:lpstr>
      <vt:lpstr>'50.100'!D5010014040</vt:lpstr>
      <vt:lpstr>'50.100'!D5010014050</vt:lpstr>
      <vt:lpstr>'50.100'!D5010014070</vt:lpstr>
      <vt:lpstr>'50.100'!D5010014080</vt:lpstr>
      <vt:lpstr>'50.100'!D5010014090</vt:lpstr>
      <vt:lpstr>'50.100'!D5010015010</vt:lpstr>
      <vt:lpstr>'50.100'!D5010015020</vt:lpstr>
      <vt:lpstr>'50.100'!D5010015030</vt:lpstr>
      <vt:lpstr>'50.100'!D5010015040</vt:lpstr>
      <vt:lpstr>'50.100'!D5010015050</vt:lpstr>
      <vt:lpstr>'50.100'!D5010015070</vt:lpstr>
      <vt:lpstr>'50.100'!D5010015080</vt:lpstr>
      <vt:lpstr>'50.100'!D5010015090</vt:lpstr>
      <vt:lpstr>'50.100'!D5010019010</vt:lpstr>
      <vt:lpstr>'50.100'!D5010019020</vt:lpstr>
      <vt:lpstr>'50.100'!D5010019030</vt:lpstr>
      <vt:lpstr>'50.100'!D5010019040</vt:lpstr>
      <vt:lpstr>'50.100'!D5010019050</vt:lpstr>
      <vt:lpstr>'50.100'!D5010019070</vt:lpstr>
      <vt:lpstr>'50.100'!D5010019080</vt:lpstr>
      <vt:lpstr>'50.100'!D5010019090</vt:lpstr>
      <vt:lpstr>'50.100'!D5010020010</vt:lpstr>
      <vt:lpstr>'50.100'!D5010020020</vt:lpstr>
      <vt:lpstr>'50.100'!D5010020030</vt:lpstr>
      <vt:lpstr>'50.100'!D5010020040</vt:lpstr>
      <vt:lpstr>'50.100'!D5010020050</vt:lpstr>
      <vt:lpstr>'50.100'!D5010020080</vt:lpstr>
      <vt:lpstr>'50.100'!D5010020090</vt:lpstr>
      <vt:lpstr>'50.100'!D5010021010</vt:lpstr>
      <vt:lpstr>'50.100'!D5010021020</vt:lpstr>
      <vt:lpstr>'50.100'!D5010021030</vt:lpstr>
      <vt:lpstr>'50.100'!D5010021040</vt:lpstr>
      <vt:lpstr>'50.100'!D5010021050</vt:lpstr>
      <vt:lpstr>'50.100'!D5010021080</vt:lpstr>
      <vt:lpstr>'50.100'!D5010021090</vt:lpstr>
      <vt:lpstr>'50.100'!D5010022010</vt:lpstr>
      <vt:lpstr>'50.100'!D5010022020</vt:lpstr>
      <vt:lpstr>'50.100'!D5010022030</vt:lpstr>
      <vt:lpstr>'50.100'!D5010022040</vt:lpstr>
      <vt:lpstr>'50.100'!D5010022050</vt:lpstr>
      <vt:lpstr>'50.100'!D5010022080</vt:lpstr>
      <vt:lpstr>'50.100'!D5010022090</vt:lpstr>
      <vt:lpstr>'50.100'!D5010023010</vt:lpstr>
      <vt:lpstr>'50.100'!D5010023020</vt:lpstr>
      <vt:lpstr>'50.100'!D5010023030</vt:lpstr>
      <vt:lpstr>'50.100'!D5010023040</vt:lpstr>
      <vt:lpstr>'50.100'!D5010023050</vt:lpstr>
      <vt:lpstr>'50.100'!D5010023080</vt:lpstr>
      <vt:lpstr>'50.100'!D5010023090</vt:lpstr>
      <vt:lpstr>'50.100'!D5010024010</vt:lpstr>
      <vt:lpstr>'50.100'!D5010024020</vt:lpstr>
      <vt:lpstr>'50.100'!D5010024030</vt:lpstr>
      <vt:lpstr>'50.100'!D5010024040</vt:lpstr>
      <vt:lpstr>'50.100'!D5010024050</vt:lpstr>
      <vt:lpstr>'50.100'!D5010024080</vt:lpstr>
      <vt:lpstr>'50.100'!D5010024090</vt:lpstr>
      <vt:lpstr>'50.100'!D5010025010</vt:lpstr>
      <vt:lpstr>'50.100'!D5010025020</vt:lpstr>
      <vt:lpstr>'50.100'!D5010025030</vt:lpstr>
      <vt:lpstr>'50.100'!D5010025040</vt:lpstr>
      <vt:lpstr>'50.100'!D5010025050</vt:lpstr>
      <vt:lpstr>'50.100'!D5010025080</vt:lpstr>
      <vt:lpstr>'50.100'!D5010025090</vt:lpstr>
      <vt:lpstr>'50.100'!D5010029010</vt:lpstr>
      <vt:lpstr>'50.100'!D5010029020</vt:lpstr>
      <vt:lpstr>'50.100'!D5010029030</vt:lpstr>
      <vt:lpstr>'50.100'!D5010029040</vt:lpstr>
      <vt:lpstr>'50.100'!D5010029050</vt:lpstr>
      <vt:lpstr>'50.100'!D5010029080</vt:lpstr>
      <vt:lpstr>'50.100'!D5010029090</vt:lpstr>
      <vt:lpstr>'50.100'!D5010030010</vt:lpstr>
      <vt:lpstr>'50.100'!D5010030020</vt:lpstr>
      <vt:lpstr>'50.100'!D5010030030</vt:lpstr>
      <vt:lpstr>'50.100'!D5010030040</vt:lpstr>
      <vt:lpstr>'50.100'!D5010030050</vt:lpstr>
      <vt:lpstr>'50.100'!D5010030080</vt:lpstr>
      <vt:lpstr>'50.100'!D5010030090</vt:lpstr>
      <vt:lpstr>'50.100'!D5010031010</vt:lpstr>
      <vt:lpstr>'50.100'!D5010031020</vt:lpstr>
      <vt:lpstr>'50.100'!D5010031030</vt:lpstr>
      <vt:lpstr>'50.100'!D5010031040</vt:lpstr>
      <vt:lpstr>'50.100'!D5010031050</vt:lpstr>
      <vt:lpstr>'50.100'!D5010031080</vt:lpstr>
      <vt:lpstr>'50.100'!D5010031090</vt:lpstr>
      <vt:lpstr>'50.100'!D5010032010</vt:lpstr>
      <vt:lpstr>'50.100'!D5010032020</vt:lpstr>
      <vt:lpstr>'50.100'!D5010032030</vt:lpstr>
      <vt:lpstr>'50.100'!D5010032040</vt:lpstr>
      <vt:lpstr>'50.100'!D5010032050</vt:lpstr>
      <vt:lpstr>'50.100'!D5010032080</vt:lpstr>
      <vt:lpstr>'50.100'!D5010032090</vt:lpstr>
      <vt:lpstr>'50.100'!D5010033010</vt:lpstr>
      <vt:lpstr>'50.100'!D5010033020</vt:lpstr>
      <vt:lpstr>'50.100'!D5010033030</vt:lpstr>
      <vt:lpstr>'50.100'!D5010033040</vt:lpstr>
      <vt:lpstr>'50.100'!D5010033050</vt:lpstr>
      <vt:lpstr>'50.100'!D5010033080</vt:lpstr>
      <vt:lpstr>'50.100'!D5010033090</vt:lpstr>
      <vt:lpstr>'50.100'!D5010034010</vt:lpstr>
      <vt:lpstr>'50.100'!D5010034020</vt:lpstr>
      <vt:lpstr>'50.100'!D5010034030</vt:lpstr>
      <vt:lpstr>'50.100'!D5010034040</vt:lpstr>
      <vt:lpstr>'50.100'!D5010034050</vt:lpstr>
      <vt:lpstr>'50.100'!D5010034080</vt:lpstr>
      <vt:lpstr>'50.100'!D5010034090</vt:lpstr>
      <vt:lpstr>'50.100'!D5010035010</vt:lpstr>
      <vt:lpstr>'50.100'!D5010035020</vt:lpstr>
      <vt:lpstr>'50.100'!D5010035030</vt:lpstr>
      <vt:lpstr>'50.100'!D5010035040</vt:lpstr>
      <vt:lpstr>'50.100'!D5010035050</vt:lpstr>
      <vt:lpstr>'50.100'!D5010035080</vt:lpstr>
      <vt:lpstr>'50.100'!D5010035090</vt:lpstr>
      <vt:lpstr>'50.100'!D5010039010</vt:lpstr>
      <vt:lpstr>'50.100'!D5010039020</vt:lpstr>
      <vt:lpstr>'50.100'!D5010039030</vt:lpstr>
      <vt:lpstr>'50.100'!D5010039040</vt:lpstr>
      <vt:lpstr>'50.100'!D5010039050</vt:lpstr>
      <vt:lpstr>'50.100'!D5010039080</vt:lpstr>
      <vt:lpstr>'50.100'!D5010039090</vt:lpstr>
      <vt:lpstr>D5010040010</vt:lpstr>
      <vt:lpstr>D5010040020</vt:lpstr>
      <vt:lpstr>D5010040030</vt:lpstr>
      <vt:lpstr>D5010040040</vt:lpstr>
      <vt:lpstr>D5010040050</vt:lpstr>
      <vt:lpstr>D5010040080</vt:lpstr>
      <vt:lpstr>D5010040090</vt:lpstr>
      <vt:lpstr>D5010041010</vt:lpstr>
      <vt:lpstr>D5010041020</vt:lpstr>
      <vt:lpstr>D5010041030</vt:lpstr>
      <vt:lpstr>D5010041040</vt:lpstr>
      <vt:lpstr>D5010041050</vt:lpstr>
      <vt:lpstr>D5010041080</vt:lpstr>
      <vt:lpstr>D5010041090</vt:lpstr>
      <vt:lpstr>D5010042010</vt:lpstr>
      <vt:lpstr>D5010042020</vt:lpstr>
      <vt:lpstr>D5010042030</vt:lpstr>
      <vt:lpstr>D5010042040</vt:lpstr>
      <vt:lpstr>D5010042050</vt:lpstr>
      <vt:lpstr>D5010042080</vt:lpstr>
      <vt:lpstr>D5010042090</vt:lpstr>
      <vt:lpstr>D5010043010</vt:lpstr>
      <vt:lpstr>D5010043020</vt:lpstr>
      <vt:lpstr>D5010043030</vt:lpstr>
      <vt:lpstr>D5010043040</vt:lpstr>
      <vt:lpstr>D5010043050</vt:lpstr>
      <vt:lpstr>D5010043080</vt:lpstr>
      <vt:lpstr>D5010043090</vt:lpstr>
      <vt:lpstr>D5010044010</vt:lpstr>
      <vt:lpstr>D5010044020</vt:lpstr>
      <vt:lpstr>D5010044030</vt:lpstr>
      <vt:lpstr>D5010044040</vt:lpstr>
      <vt:lpstr>D5010044050</vt:lpstr>
      <vt:lpstr>D5010044080</vt:lpstr>
      <vt:lpstr>D5010044090</vt:lpstr>
      <vt:lpstr>D5010045010</vt:lpstr>
      <vt:lpstr>D5010045020</vt:lpstr>
      <vt:lpstr>D5010045030</vt:lpstr>
      <vt:lpstr>D5010045040</vt:lpstr>
      <vt:lpstr>D5010045050</vt:lpstr>
      <vt:lpstr>D5010045080</vt:lpstr>
      <vt:lpstr>D5010045090</vt:lpstr>
      <vt:lpstr>D5010049010</vt:lpstr>
      <vt:lpstr>D5010049020</vt:lpstr>
      <vt:lpstr>D5010049030</vt:lpstr>
      <vt:lpstr>D5010049040</vt:lpstr>
      <vt:lpstr>D5010049050</vt:lpstr>
      <vt:lpstr>D5010049080</vt:lpstr>
      <vt:lpstr>D5010049090</vt:lpstr>
      <vt:lpstr>'60.000'!D6000010010</vt:lpstr>
      <vt:lpstr>'60.000'!D6000010020</vt:lpstr>
      <vt:lpstr>'60.000'!D6000010030</vt:lpstr>
      <vt:lpstr>'60.000'!D6000010040</vt:lpstr>
      <vt:lpstr>'60.000'!D6000010050</vt:lpstr>
      <vt:lpstr>'60.000'!D6000010060</vt:lpstr>
      <vt:lpstr>'60.000'!D6000010070</vt:lpstr>
      <vt:lpstr>'60.000'!D6000010080</vt:lpstr>
      <vt:lpstr>'60.000'!D6000010090</vt:lpstr>
      <vt:lpstr>'60.000'!D6000010100</vt:lpstr>
      <vt:lpstr>'60.000'!D6000010110</vt:lpstr>
      <vt:lpstr>'60.000'!D6000010120</vt:lpstr>
      <vt:lpstr>'60.000'!D6000010130</vt:lpstr>
      <vt:lpstr>'60.000'!D6000010140</vt:lpstr>
      <vt:lpstr>'60.000'!D6000010150</vt:lpstr>
      <vt:lpstr>'60.000'!D6000010160</vt:lpstr>
      <vt:lpstr>'60.000'!D6000010170</vt:lpstr>
      <vt:lpstr>'60.000'!D6000010180</vt:lpstr>
      <vt:lpstr>'60.000'!D6000010190</vt:lpstr>
      <vt:lpstr>'60.000'!D6000010200</vt:lpstr>
      <vt:lpstr>'60.000'!D6000010210</vt:lpstr>
      <vt:lpstr>'60.000'!D6000010220</vt:lpstr>
      <vt:lpstr>'60.000'!D6000010230</vt:lpstr>
      <vt:lpstr>'60.000'!D6000010240</vt:lpstr>
      <vt:lpstr>'60.000'!D6000010250</vt:lpstr>
      <vt:lpstr>'60.000'!D6000010260</vt:lpstr>
      <vt:lpstr>'60.000'!D6000010270</vt:lpstr>
      <vt:lpstr>'60.000'!D6000011010</vt:lpstr>
      <vt:lpstr>'60.000'!D6000011020</vt:lpstr>
      <vt:lpstr>'60.000'!D6000011030</vt:lpstr>
      <vt:lpstr>'60.000'!D6000011050</vt:lpstr>
      <vt:lpstr>'60.000'!D6000011060</vt:lpstr>
      <vt:lpstr>'60.000'!D6000011070</vt:lpstr>
      <vt:lpstr>'60.000'!D6000011080</vt:lpstr>
      <vt:lpstr>'60.000'!D6000011090</vt:lpstr>
      <vt:lpstr>'60.000'!D6000011100</vt:lpstr>
      <vt:lpstr>'60.000'!D6000011110</vt:lpstr>
      <vt:lpstr>'60.000'!D6000011130</vt:lpstr>
      <vt:lpstr>'60.000'!D6000011140</vt:lpstr>
      <vt:lpstr>'60.000'!D6000011150</vt:lpstr>
      <vt:lpstr>'60.000'!D6000011170</vt:lpstr>
      <vt:lpstr>'60.000'!D6000011180</vt:lpstr>
      <vt:lpstr>'60.000'!D6000011190</vt:lpstr>
      <vt:lpstr>'60.000'!D6000011200</vt:lpstr>
      <vt:lpstr>'60.000'!D6000011210</vt:lpstr>
      <vt:lpstr>'60.000'!D6000011220</vt:lpstr>
      <vt:lpstr>'60.000'!D6000011230</vt:lpstr>
      <vt:lpstr>'60.000'!D6000011240</vt:lpstr>
      <vt:lpstr>'60.000'!D6000011250</vt:lpstr>
      <vt:lpstr>'60.000'!D6000011260</vt:lpstr>
      <vt:lpstr>'60.000'!D6000011270</vt:lpstr>
      <vt:lpstr>'60.000'!D6000012010</vt:lpstr>
      <vt:lpstr>'60.000'!D6000012020</vt:lpstr>
      <vt:lpstr>'60.000'!D6000012030</vt:lpstr>
      <vt:lpstr>'60.000'!D6000012050</vt:lpstr>
      <vt:lpstr>'60.000'!D6000012060</vt:lpstr>
      <vt:lpstr>'60.000'!D6000012070</vt:lpstr>
      <vt:lpstr>'60.000'!D6000012080</vt:lpstr>
      <vt:lpstr>'60.000'!D6000012090</vt:lpstr>
      <vt:lpstr>'60.000'!D6000012100</vt:lpstr>
      <vt:lpstr>'60.000'!D6000012110</vt:lpstr>
      <vt:lpstr>'60.000'!D6000012130</vt:lpstr>
      <vt:lpstr>'60.000'!D6000012140</vt:lpstr>
      <vt:lpstr>'60.000'!D6000012150</vt:lpstr>
      <vt:lpstr>'60.000'!D6000012170</vt:lpstr>
      <vt:lpstr>'60.000'!D6000012180</vt:lpstr>
      <vt:lpstr>'60.000'!D6000012190</vt:lpstr>
      <vt:lpstr>'60.000'!D6000012200</vt:lpstr>
      <vt:lpstr>'60.000'!D6000012210</vt:lpstr>
      <vt:lpstr>'60.000'!D6000012220</vt:lpstr>
      <vt:lpstr>'60.000'!D6000012230</vt:lpstr>
      <vt:lpstr>'60.000'!D6000012240</vt:lpstr>
      <vt:lpstr>'60.000'!D6000012250</vt:lpstr>
      <vt:lpstr>'60.000'!D6000012260</vt:lpstr>
      <vt:lpstr>'60.000'!D6000012270</vt:lpstr>
      <vt:lpstr>'60.000'!D6000013010</vt:lpstr>
      <vt:lpstr>'60.000'!D6000013020</vt:lpstr>
      <vt:lpstr>'60.000'!D6000013030</vt:lpstr>
      <vt:lpstr>'60.000'!D6000013050</vt:lpstr>
      <vt:lpstr>'60.000'!D6000013060</vt:lpstr>
      <vt:lpstr>'60.000'!D6000013070</vt:lpstr>
      <vt:lpstr>'60.000'!D6000013080</vt:lpstr>
      <vt:lpstr>'60.000'!D6000013090</vt:lpstr>
      <vt:lpstr>'60.000'!D6000013100</vt:lpstr>
      <vt:lpstr>'60.000'!D6000013110</vt:lpstr>
      <vt:lpstr>'60.000'!D6000013130</vt:lpstr>
      <vt:lpstr>'60.000'!D6000013140</vt:lpstr>
      <vt:lpstr>'60.000'!D6000013150</vt:lpstr>
      <vt:lpstr>'60.000'!D6000013170</vt:lpstr>
      <vt:lpstr>'60.000'!D6000013180</vt:lpstr>
      <vt:lpstr>'60.000'!D6000013190</vt:lpstr>
      <vt:lpstr>'60.000'!D6000013200</vt:lpstr>
      <vt:lpstr>'60.000'!D6000013210</vt:lpstr>
      <vt:lpstr>'60.000'!D6000013220</vt:lpstr>
      <vt:lpstr>'60.000'!D6000013230</vt:lpstr>
      <vt:lpstr>'60.000'!D6000013240</vt:lpstr>
      <vt:lpstr>'60.000'!D6000013250</vt:lpstr>
      <vt:lpstr>'60.000'!D6000013260</vt:lpstr>
      <vt:lpstr>'60.000'!D6000013270</vt:lpstr>
      <vt:lpstr>'60.000'!D6000014010</vt:lpstr>
      <vt:lpstr>'60.000'!D6000014020</vt:lpstr>
      <vt:lpstr>'60.000'!D6000014030</vt:lpstr>
      <vt:lpstr>'60.000'!D6000014050</vt:lpstr>
      <vt:lpstr>'60.000'!D6000014060</vt:lpstr>
      <vt:lpstr>'60.000'!D6000014070</vt:lpstr>
      <vt:lpstr>'60.000'!D6000014080</vt:lpstr>
      <vt:lpstr>'60.000'!D6000014090</vt:lpstr>
      <vt:lpstr>'60.000'!D6000014100</vt:lpstr>
      <vt:lpstr>'60.000'!D6000014110</vt:lpstr>
      <vt:lpstr>'60.000'!D6000014130</vt:lpstr>
      <vt:lpstr>'60.000'!D6000014140</vt:lpstr>
      <vt:lpstr>'60.000'!D6000014150</vt:lpstr>
      <vt:lpstr>'60.000'!D6000014170</vt:lpstr>
      <vt:lpstr>'60.000'!D6000014180</vt:lpstr>
      <vt:lpstr>'60.000'!D6000014190</vt:lpstr>
      <vt:lpstr>'60.000'!D6000014200</vt:lpstr>
      <vt:lpstr>'60.000'!D6000014210</vt:lpstr>
      <vt:lpstr>'60.000'!D6000014220</vt:lpstr>
      <vt:lpstr>'60.000'!D6000014230</vt:lpstr>
      <vt:lpstr>'60.000'!D6000014240</vt:lpstr>
      <vt:lpstr>'60.000'!D6000014250</vt:lpstr>
      <vt:lpstr>'60.000'!D6000014260</vt:lpstr>
      <vt:lpstr>'60.000'!D6000014270</vt:lpstr>
      <vt:lpstr>'60.000'!D6000015010</vt:lpstr>
      <vt:lpstr>'60.000'!D6000015020</vt:lpstr>
      <vt:lpstr>'60.000'!D6000015030</vt:lpstr>
      <vt:lpstr>'60.000'!D6000015050</vt:lpstr>
      <vt:lpstr>'60.000'!D6000015060</vt:lpstr>
      <vt:lpstr>'60.000'!D6000015070</vt:lpstr>
      <vt:lpstr>'60.000'!D6000015080</vt:lpstr>
      <vt:lpstr>'60.000'!D6000015090</vt:lpstr>
      <vt:lpstr>'60.000'!D6000015100</vt:lpstr>
      <vt:lpstr>'60.000'!D6000015110</vt:lpstr>
      <vt:lpstr>'60.000'!D6000015130</vt:lpstr>
      <vt:lpstr>'60.000'!D6000015140</vt:lpstr>
      <vt:lpstr>'60.000'!D6000015150</vt:lpstr>
      <vt:lpstr>'60.000'!D6000015170</vt:lpstr>
      <vt:lpstr>'60.000'!D6000015180</vt:lpstr>
      <vt:lpstr>'60.000'!D6000015190</vt:lpstr>
      <vt:lpstr>'60.000'!D6000015200</vt:lpstr>
      <vt:lpstr>'60.000'!D6000015210</vt:lpstr>
      <vt:lpstr>'60.000'!D6000015220</vt:lpstr>
      <vt:lpstr>'60.000'!D6000015230</vt:lpstr>
      <vt:lpstr>'60.000'!D6000015240</vt:lpstr>
      <vt:lpstr>'60.000'!D6000015250</vt:lpstr>
      <vt:lpstr>'60.000'!D6000015260</vt:lpstr>
      <vt:lpstr>'60.000'!D6000015270</vt:lpstr>
      <vt:lpstr>'60.000'!D6000019010</vt:lpstr>
      <vt:lpstr>'60.000'!D6000019020</vt:lpstr>
      <vt:lpstr>'60.000'!D6000019030</vt:lpstr>
      <vt:lpstr>'60.000'!D6000019050</vt:lpstr>
      <vt:lpstr>'60.000'!D6000019060</vt:lpstr>
      <vt:lpstr>'60.000'!D6000019070</vt:lpstr>
      <vt:lpstr>'60.000'!D6000019080</vt:lpstr>
      <vt:lpstr>'60.000'!D6000019090</vt:lpstr>
      <vt:lpstr>'60.000'!D6000019100</vt:lpstr>
      <vt:lpstr>'60.000'!D6000019110</vt:lpstr>
      <vt:lpstr>'60.000'!D6000019130</vt:lpstr>
      <vt:lpstr>'60.000'!D6000019140</vt:lpstr>
      <vt:lpstr>'60.000'!D6000019150</vt:lpstr>
      <vt:lpstr>'60.000'!D6000019170</vt:lpstr>
      <vt:lpstr>'60.000'!D6000019180</vt:lpstr>
      <vt:lpstr>'60.000'!D6000019190</vt:lpstr>
      <vt:lpstr>'60.000'!D6000019200</vt:lpstr>
      <vt:lpstr>'60.000'!D6000019210</vt:lpstr>
      <vt:lpstr>'60.000'!D6000019220</vt:lpstr>
      <vt:lpstr>'60.000'!D6000019230</vt:lpstr>
      <vt:lpstr>'60.000'!D6000019240</vt:lpstr>
      <vt:lpstr>'60.000'!D6000019250</vt:lpstr>
      <vt:lpstr>'60.000'!D6000019260</vt:lpstr>
      <vt:lpstr>'60.000'!D6000019270</vt:lpstr>
      <vt:lpstr>'80.000'!D8000010010</vt:lpstr>
      <vt:lpstr>'80.000'!D8000010020</vt:lpstr>
      <vt:lpstr>'80.000'!D8000010030</vt:lpstr>
      <vt:lpstr>'80.000'!D8000010040</vt:lpstr>
      <vt:lpstr>'80.000'!D8000010050</vt:lpstr>
      <vt:lpstr>'80.000'!D8000010060</vt:lpstr>
      <vt:lpstr>'80.000'!D8000010070</vt:lpstr>
      <vt:lpstr>'80.000'!D8000010080</vt:lpstr>
      <vt:lpstr>'80.000'!D8000010090</vt:lpstr>
      <vt:lpstr>'80.000'!D8000010100</vt:lpstr>
      <vt:lpstr>'80.000'!D8000010110</vt:lpstr>
      <vt:lpstr>'80.000'!D8000010120</vt:lpstr>
      <vt:lpstr>'80.000'!D8000010130</vt:lpstr>
      <vt:lpstr>'80.000'!D8000010140</vt:lpstr>
      <vt:lpstr>'80.000'!D8000010150</vt:lpstr>
      <vt:lpstr>'80.000'!D8000010160</vt:lpstr>
      <vt:lpstr>'80.000'!D8000010170</vt:lpstr>
      <vt:lpstr>'80.000'!D8000010180</vt:lpstr>
      <vt:lpstr>'80.000'!D8000010190</vt:lpstr>
      <vt:lpstr>'80.000'!D8000010200</vt:lpstr>
      <vt:lpstr>'80.000'!D8000010210</vt:lpstr>
      <vt:lpstr>'80.000'!D8000010220</vt:lpstr>
      <vt:lpstr>'80.000'!D8000010230</vt:lpstr>
      <vt:lpstr>'80.000'!D8000011010</vt:lpstr>
      <vt:lpstr>'80.000'!D8000011020</vt:lpstr>
      <vt:lpstr>'80.000'!D8000011030</vt:lpstr>
      <vt:lpstr>'80.000'!D8000011040</vt:lpstr>
      <vt:lpstr>'80.000'!D8000011050</vt:lpstr>
      <vt:lpstr>'80.000'!D8000011060</vt:lpstr>
      <vt:lpstr>'80.000'!D8000011070</vt:lpstr>
      <vt:lpstr>'80.000'!D8000011080</vt:lpstr>
      <vt:lpstr>'80.000'!D8000011090</vt:lpstr>
      <vt:lpstr>'80.000'!D8000011100</vt:lpstr>
      <vt:lpstr>'80.000'!D8000011110</vt:lpstr>
      <vt:lpstr>'80.000'!D8000011120</vt:lpstr>
      <vt:lpstr>'80.000'!D8000011130</vt:lpstr>
      <vt:lpstr>'80.000'!D8000011140</vt:lpstr>
      <vt:lpstr>'80.000'!D8000011150</vt:lpstr>
      <vt:lpstr>'80.000'!D8000011160</vt:lpstr>
      <vt:lpstr>'80.000'!D8000011170</vt:lpstr>
      <vt:lpstr>'80.000'!D8000011180</vt:lpstr>
      <vt:lpstr>'80.000'!D8000011190</vt:lpstr>
      <vt:lpstr>'80.000'!D8000011200</vt:lpstr>
      <vt:lpstr>'80.000'!D8000011210</vt:lpstr>
      <vt:lpstr>'80.000'!D8000011220</vt:lpstr>
      <vt:lpstr>'80.000'!D8000011230</vt:lpstr>
      <vt:lpstr>'80.000'!D8000012010</vt:lpstr>
      <vt:lpstr>'80.000'!D8000012020</vt:lpstr>
      <vt:lpstr>'80.000'!D8000012030</vt:lpstr>
      <vt:lpstr>'80.000'!D8000012040</vt:lpstr>
      <vt:lpstr>'80.000'!D8000012050</vt:lpstr>
      <vt:lpstr>'80.000'!D8000012060</vt:lpstr>
      <vt:lpstr>'80.000'!D8000012070</vt:lpstr>
      <vt:lpstr>'80.000'!D8000012080</vt:lpstr>
      <vt:lpstr>'80.000'!D8000012090</vt:lpstr>
      <vt:lpstr>'80.000'!D8000012100</vt:lpstr>
      <vt:lpstr>'80.000'!D8000012110</vt:lpstr>
      <vt:lpstr>'80.000'!D8000012120</vt:lpstr>
      <vt:lpstr>'80.000'!D8000012130</vt:lpstr>
      <vt:lpstr>'80.000'!D8000012140</vt:lpstr>
      <vt:lpstr>'80.000'!D8000012150</vt:lpstr>
      <vt:lpstr>'80.000'!D8000012160</vt:lpstr>
      <vt:lpstr>'80.000'!D8000012170</vt:lpstr>
      <vt:lpstr>'80.000'!D8000012180</vt:lpstr>
      <vt:lpstr>'80.000'!D8000012190</vt:lpstr>
      <vt:lpstr>'80.000'!D8000012200</vt:lpstr>
      <vt:lpstr>'80.000'!D8000012210</vt:lpstr>
      <vt:lpstr>'80.000'!D8000012220</vt:lpstr>
      <vt:lpstr>'80.000'!D8000012230</vt:lpstr>
      <vt:lpstr>'80.000'!D8000013010</vt:lpstr>
      <vt:lpstr>'80.000'!D8000013020</vt:lpstr>
      <vt:lpstr>'80.000'!D8000013030</vt:lpstr>
      <vt:lpstr>'80.000'!D8000013040</vt:lpstr>
      <vt:lpstr>'80.000'!D8000013050</vt:lpstr>
      <vt:lpstr>'80.000'!D8000013060</vt:lpstr>
      <vt:lpstr>'80.000'!D8000013070</vt:lpstr>
      <vt:lpstr>'80.000'!D8000013080</vt:lpstr>
      <vt:lpstr>'80.000'!D8000013090</vt:lpstr>
      <vt:lpstr>'80.000'!D8000013100</vt:lpstr>
      <vt:lpstr>'80.000'!D8000013110</vt:lpstr>
      <vt:lpstr>'80.000'!D8000013120</vt:lpstr>
      <vt:lpstr>'80.000'!D8000013130</vt:lpstr>
      <vt:lpstr>'80.000'!D8000013140</vt:lpstr>
      <vt:lpstr>'80.000'!D8000013150</vt:lpstr>
      <vt:lpstr>'80.000'!D8000013160</vt:lpstr>
      <vt:lpstr>'80.000'!D8000013170</vt:lpstr>
      <vt:lpstr>'80.000'!D8000013180</vt:lpstr>
      <vt:lpstr>'80.000'!D8000013190</vt:lpstr>
      <vt:lpstr>'80.000'!D8000013200</vt:lpstr>
      <vt:lpstr>'80.000'!D8000013210</vt:lpstr>
      <vt:lpstr>'80.000'!D8000013220</vt:lpstr>
      <vt:lpstr>'80.000'!D8000013230</vt:lpstr>
      <vt:lpstr>'80.000'!D8000014010</vt:lpstr>
      <vt:lpstr>'80.000'!D8000014020</vt:lpstr>
      <vt:lpstr>'80.000'!D8000014030</vt:lpstr>
      <vt:lpstr>'80.000'!D8000014040</vt:lpstr>
      <vt:lpstr>'80.000'!D8000014050</vt:lpstr>
      <vt:lpstr>'80.000'!D8000014060</vt:lpstr>
      <vt:lpstr>'80.000'!D8000014070</vt:lpstr>
      <vt:lpstr>'80.000'!D8000014080</vt:lpstr>
      <vt:lpstr>'80.000'!D8000014090</vt:lpstr>
      <vt:lpstr>'80.000'!D8000014100</vt:lpstr>
      <vt:lpstr>'80.000'!D8000014110</vt:lpstr>
      <vt:lpstr>'80.000'!D8000014120</vt:lpstr>
      <vt:lpstr>'80.000'!D8000014130</vt:lpstr>
      <vt:lpstr>'80.000'!D8000014140</vt:lpstr>
      <vt:lpstr>'80.000'!D8000014150</vt:lpstr>
      <vt:lpstr>'80.000'!D8000014160</vt:lpstr>
      <vt:lpstr>'80.000'!D8000014170</vt:lpstr>
      <vt:lpstr>'80.000'!D8000014180</vt:lpstr>
      <vt:lpstr>'80.000'!D8000014190</vt:lpstr>
      <vt:lpstr>'80.000'!D8000014200</vt:lpstr>
      <vt:lpstr>'80.000'!D8000014210</vt:lpstr>
      <vt:lpstr>'80.000'!D8000014220</vt:lpstr>
      <vt:lpstr>'80.000'!D8000014230</vt:lpstr>
      <vt:lpstr>'80.000'!D8000015010</vt:lpstr>
      <vt:lpstr>'80.000'!D8000015020</vt:lpstr>
      <vt:lpstr>'80.000'!D8000015030</vt:lpstr>
      <vt:lpstr>'80.000'!D8000015040</vt:lpstr>
      <vt:lpstr>'80.000'!D8000015050</vt:lpstr>
      <vt:lpstr>'80.000'!D8000015060</vt:lpstr>
      <vt:lpstr>'80.000'!D8000015070</vt:lpstr>
      <vt:lpstr>'80.000'!D8000015080</vt:lpstr>
      <vt:lpstr>'80.000'!D8000015090</vt:lpstr>
      <vt:lpstr>'80.000'!D8000015100</vt:lpstr>
      <vt:lpstr>'80.000'!D8000015110</vt:lpstr>
      <vt:lpstr>'80.000'!D8000015120</vt:lpstr>
      <vt:lpstr>'80.000'!D8000015130</vt:lpstr>
      <vt:lpstr>'80.000'!D8000015140</vt:lpstr>
      <vt:lpstr>'80.000'!D8000015150</vt:lpstr>
      <vt:lpstr>'80.000'!D8000015160</vt:lpstr>
      <vt:lpstr>'80.000'!D8000015170</vt:lpstr>
      <vt:lpstr>'80.000'!D8000015180</vt:lpstr>
      <vt:lpstr>'80.000'!D8000015190</vt:lpstr>
      <vt:lpstr>'80.000'!D8000015200</vt:lpstr>
      <vt:lpstr>'80.000'!D8000015210</vt:lpstr>
      <vt:lpstr>'80.000'!D8000015220</vt:lpstr>
      <vt:lpstr>'80.000'!D8000015230</vt:lpstr>
      <vt:lpstr>'80.000'!D8000019010</vt:lpstr>
      <vt:lpstr>'80.000'!D8000019020</vt:lpstr>
      <vt:lpstr>'80.000'!D8000019030</vt:lpstr>
      <vt:lpstr>'80.000'!D8000019040</vt:lpstr>
      <vt:lpstr>'80.000'!D8000019050</vt:lpstr>
      <vt:lpstr>'80.000'!D8000019060</vt:lpstr>
      <vt:lpstr>'80.000'!D8000019070</vt:lpstr>
      <vt:lpstr>'80.000'!D8000019080</vt:lpstr>
      <vt:lpstr>'80.000'!D8000019090</vt:lpstr>
      <vt:lpstr>'80.000'!D8000019100</vt:lpstr>
      <vt:lpstr>'80.000'!D8000019110</vt:lpstr>
      <vt:lpstr>'80.000'!D8000019120</vt:lpstr>
      <vt:lpstr>'80.000'!D8000019130</vt:lpstr>
      <vt:lpstr>'80.000'!D8000019140</vt:lpstr>
      <vt:lpstr>'80.000'!D8000019150</vt:lpstr>
      <vt:lpstr>'80.000'!D8000019160</vt:lpstr>
      <vt:lpstr>'80.000'!D8000019170</vt:lpstr>
      <vt:lpstr>'80.000'!D8000019180</vt:lpstr>
      <vt:lpstr>'80.000'!D8000019190</vt:lpstr>
      <vt:lpstr>'80.000'!D8000019200</vt:lpstr>
      <vt:lpstr>'80.000'!D8000019210</vt:lpstr>
      <vt:lpstr>'80.000'!D8000019220</vt:lpstr>
      <vt:lpstr>'80.000'!D8000019230</vt:lpstr>
      <vt:lpstr>'80.000'!D8000020050</vt:lpstr>
      <vt:lpstr>'80.000'!D8000020060</vt:lpstr>
      <vt:lpstr>'80.000'!D8000020070</vt:lpstr>
      <vt:lpstr>'80.000'!D8000020080</vt:lpstr>
      <vt:lpstr>'80.000'!D8000020090</vt:lpstr>
      <vt:lpstr>'80.000'!D8000020100</vt:lpstr>
      <vt:lpstr>'80.000'!D8000020110</vt:lpstr>
      <vt:lpstr>'80.000'!D8000020120</vt:lpstr>
      <vt:lpstr>'80.000'!D8000020130</vt:lpstr>
      <vt:lpstr>'80.000'!D8000020140</vt:lpstr>
      <vt:lpstr>'80.000'!D8000020150</vt:lpstr>
      <vt:lpstr>'80.000'!D8000020160</vt:lpstr>
      <vt:lpstr>'80.000'!D8000020170</vt:lpstr>
      <vt:lpstr>'80.000'!D8000020180</vt:lpstr>
      <vt:lpstr>'80.000'!D8000020190</vt:lpstr>
      <vt:lpstr>'80.000'!D8000020200</vt:lpstr>
      <vt:lpstr>'80.000'!D8000020210</vt:lpstr>
      <vt:lpstr>'80.000'!D8000020220</vt:lpstr>
      <vt:lpstr>'80.000'!D8000020230</vt:lpstr>
      <vt:lpstr>'80.000'!D8000021050</vt:lpstr>
      <vt:lpstr>'80.000'!D8000021060</vt:lpstr>
      <vt:lpstr>'80.000'!D8000021070</vt:lpstr>
      <vt:lpstr>'80.000'!D8000021080</vt:lpstr>
      <vt:lpstr>'80.000'!D8000021090</vt:lpstr>
      <vt:lpstr>'80.000'!D8000021100</vt:lpstr>
      <vt:lpstr>'80.000'!D8000021110</vt:lpstr>
      <vt:lpstr>'80.000'!D8000021120</vt:lpstr>
      <vt:lpstr>'80.000'!D8000021130</vt:lpstr>
      <vt:lpstr>'80.000'!D8000021140</vt:lpstr>
      <vt:lpstr>'80.000'!D8000021150</vt:lpstr>
      <vt:lpstr>'80.000'!D8000021160</vt:lpstr>
      <vt:lpstr>'80.000'!D8000021170</vt:lpstr>
      <vt:lpstr>'80.000'!D8000021180</vt:lpstr>
      <vt:lpstr>'80.000'!D8000021190</vt:lpstr>
      <vt:lpstr>'80.000'!D8000021200</vt:lpstr>
      <vt:lpstr>'80.000'!D8000021210</vt:lpstr>
      <vt:lpstr>'80.000'!D8000021220</vt:lpstr>
      <vt:lpstr>'80.000'!D8000021230</vt:lpstr>
      <vt:lpstr>'80.000'!D8000022050</vt:lpstr>
      <vt:lpstr>'80.000'!D8000022060</vt:lpstr>
      <vt:lpstr>'80.000'!D8000022070</vt:lpstr>
      <vt:lpstr>'80.000'!D8000022080</vt:lpstr>
      <vt:lpstr>'80.000'!D8000022090</vt:lpstr>
      <vt:lpstr>'80.000'!D8000022100</vt:lpstr>
      <vt:lpstr>'80.000'!D8000022110</vt:lpstr>
      <vt:lpstr>'80.000'!D8000022120</vt:lpstr>
      <vt:lpstr>'80.000'!D8000022130</vt:lpstr>
      <vt:lpstr>'80.000'!D8000022140</vt:lpstr>
      <vt:lpstr>'80.000'!D8000022150</vt:lpstr>
      <vt:lpstr>'80.000'!D8000022160</vt:lpstr>
      <vt:lpstr>'80.000'!D8000022170</vt:lpstr>
      <vt:lpstr>'80.000'!D8000022180</vt:lpstr>
      <vt:lpstr>'80.000'!D8000022190</vt:lpstr>
      <vt:lpstr>'80.000'!D8000022200</vt:lpstr>
      <vt:lpstr>'80.000'!D8000022210</vt:lpstr>
      <vt:lpstr>'80.000'!D8000022220</vt:lpstr>
      <vt:lpstr>'80.000'!D8000022230</vt:lpstr>
      <vt:lpstr>'80.000'!D8000023050</vt:lpstr>
      <vt:lpstr>'80.000'!D8000023060</vt:lpstr>
      <vt:lpstr>'80.000'!D8000023070</vt:lpstr>
      <vt:lpstr>'80.000'!D8000023080</vt:lpstr>
      <vt:lpstr>'80.000'!D8000023090</vt:lpstr>
      <vt:lpstr>'80.000'!D8000023100</vt:lpstr>
      <vt:lpstr>'80.000'!D8000023110</vt:lpstr>
      <vt:lpstr>'80.000'!D8000023120</vt:lpstr>
      <vt:lpstr>'80.000'!D8000023130</vt:lpstr>
      <vt:lpstr>'80.000'!D8000023140</vt:lpstr>
      <vt:lpstr>'80.000'!D8000023150</vt:lpstr>
      <vt:lpstr>'80.000'!D8000023160</vt:lpstr>
      <vt:lpstr>'80.000'!D8000023170</vt:lpstr>
      <vt:lpstr>'80.000'!D8000023180</vt:lpstr>
      <vt:lpstr>'80.000'!D8000023190</vt:lpstr>
      <vt:lpstr>'80.000'!D8000023200</vt:lpstr>
      <vt:lpstr>'80.000'!D8000023210</vt:lpstr>
      <vt:lpstr>'80.000'!D8000023220</vt:lpstr>
      <vt:lpstr>'80.000'!D8000023230</vt:lpstr>
      <vt:lpstr>'80.000'!D8000024050</vt:lpstr>
      <vt:lpstr>'80.000'!D8000024060</vt:lpstr>
      <vt:lpstr>'80.000'!D8000024070</vt:lpstr>
      <vt:lpstr>'80.000'!D8000024080</vt:lpstr>
      <vt:lpstr>'80.000'!D8000024090</vt:lpstr>
      <vt:lpstr>'80.000'!D8000024100</vt:lpstr>
      <vt:lpstr>'80.000'!D8000024110</vt:lpstr>
      <vt:lpstr>'80.000'!D8000024120</vt:lpstr>
      <vt:lpstr>'80.000'!D8000024130</vt:lpstr>
      <vt:lpstr>'80.000'!D8000024140</vt:lpstr>
      <vt:lpstr>'80.000'!D8000024150</vt:lpstr>
      <vt:lpstr>'80.000'!D8000024160</vt:lpstr>
      <vt:lpstr>'80.000'!D8000024170</vt:lpstr>
      <vt:lpstr>'80.000'!D8000024180</vt:lpstr>
      <vt:lpstr>'80.000'!D8000024190</vt:lpstr>
      <vt:lpstr>'80.000'!D8000024200</vt:lpstr>
      <vt:lpstr>'80.000'!D8000024210</vt:lpstr>
      <vt:lpstr>'80.000'!D8000024220</vt:lpstr>
      <vt:lpstr>'80.000'!D8000024230</vt:lpstr>
      <vt:lpstr>'80.000'!D8000025050</vt:lpstr>
      <vt:lpstr>'80.000'!D8000025060</vt:lpstr>
      <vt:lpstr>'80.000'!D8000025070</vt:lpstr>
      <vt:lpstr>'80.000'!D8000025080</vt:lpstr>
      <vt:lpstr>'80.000'!D8000025090</vt:lpstr>
      <vt:lpstr>'80.000'!D8000025100</vt:lpstr>
      <vt:lpstr>'80.000'!D8000025110</vt:lpstr>
      <vt:lpstr>'80.000'!D8000025120</vt:lpstr>
      <vt:lpstr>'80.000'!D8000025130</vt:lpstr>
      <vt:lpstr>'80.000'!D8000025140</vt:lpstr>
      <vt:lpstr>'80.000'!D8000025150</vt:lpstr>
      <vt:lpstr>'80.000'!D8000025160</vt:lpstr>
      <vt:lpstr>'80.000'!D8000025170</vt:lpstr>
      <vt:lpstr>'80.000'!D8000025180</vt:lpstr>
      <vt:lpstr>'80.000'!D8000025190</vt:lpstr>
      <vt:lpstr>'80.000'!D8000025200</vt:lpstr>
      <vt:lpstr>'80.000'!D8000025210</vt:lpstr>
      <vt:lpstr>'80.000'!D8000025220</vt:lpstr>
      <vt:lpstr>'80.000'!D8000025230</vt:lpstr>
      <vt:lpstr>'80.000'!D8000029050</vt:lpstr>
      <vt:lpstr>'80.000'!D8000029060</vt:lpstr>
      <vt:lpstr>'80.000'!D8000029070</vt:lpstr>
      <vt:lpstr>'80.000'!D8000029080</vt:lpstr>
      <vt:lpstr>'80.000'!D8000029090</vt:lpstr>
      <vt:lpstr>'80.000'!D8000029100</vt:lpstr>
      <vt:lpstr>'80.000'!D8000029110</vt:lpstr>
      <vt:lpstr>'80.000'!D8000029120</vt:lpstr>
      <vt:lpstr>'80.000'!D8000029130</vt:lpstr>
      <vt:lpstr>'80.000'!D8000029140</vt:lpstr>
      <vt:lpstr>'80.000'!D8000029150</vt:lpstr>
      <vt:lpstr>'80.000'!D8000029160</vt:lpstr>
      <vt:lpstr>'80.000'!D8000029170</vt:lpstr>
      <vt:lpstr>'80.000'!D8000029180</vt:lpstr>
      <vt:lpstr>'80.000'!D8000029190</vt:lpstr>
      <vt:lpstr>'80.000'!D8000029200</vt:lpstr>
      <vt:lpstr>'80.000'!D8000029210</vt:lpstr>
      <vt:lpstr>'80.000'!D8000029220</vt:lpstr>
      <vt:lpstr>'80.000'!D8000029230</vt:lpstr>
      <vt:lpstr>'90.000'!D9000010010</vt:lpstr>
      <vt:lpstr>'90.000'!D9000010020</vt:lpstr>
      <vt:lpstr>'90.000'!D9000010030</vt:lpstr>
      <vt:lpstr>'90.000'!D9000010040</vt:lpstr>
      <vt:lpstr>'90.000'!D9000010050</vt:lpstr>
      <vt:lpstr>'90.000'!D9000010060</vt:lpstr>
      <vt:lpstr>'90.000'!D9000010070</vt:lpstr>
      <vt:lpstr>'90.000'!D9000010090</vt:lpstr>
      <vt:lpstr>'90.000'!D9000010100</vt:lpstr>
      <vt:lpstr>'90.000'!D9000011010</vt:lpstr>
      <vt:lpstr>'90.000'!D9000011020</vt:lpstr>
      <vt:lpstr>'90.000'!D9000011030</vt:lpstr>
      <vt:lpstr>'90.000'!D9000011040</vt:lpstr>
      <vt:lpstr>'90.000'!D9000011050</vt:lpstr>
      <vt:lpstr>'90.000'!D9000011060</vt:lpstr>
      <vt:lpstr>'90.000'!D9000011070</vt:lpstr>
      <vt:lpstr>'90.000'!D9000011090</vt:lpstr>
      <vt:lpstr>'90.000'!D9000011100</vt:lpstr>
      <vt:lpstr>'90.000'!D9000012010</vt:lpstr>
      <vt:lpstr>'90.000'!D9000012020</vt:lpstr>
      <vt:lpstr>'90.000'!D9000012030</vt:lpstr>
      <vt:lpstr>'90.000'!D9000012040</vt:lpstr>
      <vt:lpstr>'90.000'!D9000012050</vt:lpstr>
      <vt:lpstr>'90.000'!D9000012060</vt:lpstr>
      <vt:lpstr>'90.000'!D9000012070</vt:lpstr>
      <vt:lpstr>'90.000'!D9000012090</vt:lpstr>
      <vt:lpstr>'90.000'!D9000012100</vt:lpstr>
      <vt:lpstr>'90.000'!D9000013010</vt:lpstr>
      <vt:lpstr>'90.000'!D9000013020</vt:lpstr>
      <vt:lpstr>'90.000'!D9000013030</vt:lpstr>
      <vt:lpstr>'90.000'!D9000013040</vt:lpstr>
      <vt:lpstr>'90.000'!D9000013050</vt:lpstr>
      <vt:lpstr>'90.000'!D9000013060</vt:lpstr>
      <vt:lpstr>'90.000'!D9000013070</vt:lpstr>
      <vt:lpstr>'90.000'!D9000013090</vt:lpstr>
      <vt:lpstr>'90.000'!D9000013100</vt:lpstr>
      <vt:lpstr>'90.000'!D9000014010</vt:lpstr>
      <vt:lpstr>'90.000'!D9000014020</vt:lpstr>
      <vt:lpstr>'90.000'!D9000014030</vt:lpstr>
      <vt:lpstr>'90.000'!D9000014040</vt:lpstr>
      <vt:lpstr>'90.000'!D9000014050</vt:lpstr>
      <vt:lpstr>'90.000'!D9000014060</vt:lpstr>
      <vt:lpstr>'90.000'!D9000014070</vt:lpstr>
      <vt:lpstr>'90.000'!D9000014090</vt:lpstr>
      <vt:lpstr>'90.000'!D9000014100</vt:lpstr>
      <vt:lpstr>'90.000'!D9000015010</vt:lpstr>
      <vt:lpstr>'90.000'!D9000015020</vt:lpstr>
      <vt:lpstr>'90.000'!D9000015030</vt:lpstr>
      <vt:lpstr>'90.000'!D9000015040</vt:lpstr>
      <vt:lpstr>'90.000'!D9000015050</vt:lpstr>
      <vt:lpstr>'90.000'!D9000015060</vt:lpstr>
      <vt:lpstr>'90.000'!D9000015070</vt:lpstr>
      <vt:lpstr>'90.000'!D9000015090</vt:lpstr>
      <vt:lpstr>'90.000'!D9000015100</vt:lpstr>
      <vt:lpstr>'90.000'!D9000019010</vt:lpstr>
      <vt:lpstr>'90.000'!D9000019020</vt:lpstr>
      <vt:lpstr>'90.000'!D9000019030</vt:lpstr>
      <vt:lpstr>'90.000'!D9000019040</vt:lpstr>
      <vt:lpstr>'90.000'!D9000019050</vt:lpstr>
      <vt:lpstr>'90.000'!D9000019060</vt:lpstr>
      <vt:lpstr>'90.000'!D9000019070</vt:lpstr>
      <vt:lpstr>'90.000'!D9000019090</vt:lpstr>
      <vt:lpstr>'90.000'!D9000019100</vt:lpstr>
      <vt:lpstr>'10.100'!Print_Area</vt:lpstr>
      <vt:lpstr>'120.000'!Print_Area</vt:lpstr>
      <vt:lpstr>'20.100'!Print_Area</vt:lpstr>
      <vt:lpstr>'20.200'!Print_Area</vt:lpstr>
      <vt:lpstr>'20.300'!Print_Area</vt:lpstr>
      <vt:lpstr>'20.600'!Print_Area</vt:lpstr>
      <vt:lpstr>'50.100'!Print_Area</vt:lpstr>
      <vt:lpstr>'60.000'!Print_Area</vt:lpstr>
      <vt:lpstr>'70.300'!Print_Area</vt:lpstr>
      <vt:lpstr>'70.400'!Print_Area</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LCQ Life Insurance Capital Adequacy Test - Quarterly Return - Draft</dc:title>
  <dc:subject/>
  <dc:creator>re-webmaster@osfi-bsif.gc.ca</dc:creator>
  <cp:keywords/>
  <dc:description/>
  <cp:lastModifiedBy>Olaniyan, Shola</cp:lastModifiedBy>
  <cp:revision/>
  <dcterms:created xsi:type="dcterms:W3CDTF">2016-06-17T20:19:44Z</dcterms:created>
  <dcterms:modified xsi:type="dcterms:W3CDTF">2025-09-26T19:43:27Z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sfiBusinessProcess">
    <vt:lpwstr>568</vt:lpwstr>
  </property>
  <property fmtid="{D5CDD505-2E9C-101B-9397-08002B2CF9AE}" pid="3" name="p213ed7f1c384e76b1e6db419627f072">
    <vt:lpwstr/>
  </property>
  <property fmtid="{D5CDD505-2E9C-101B-9397-08002B2CF9AE}" pid="4" name="OsfiIndustryType">
    <vt:lpwstr/>
  </property>
  <property fmtid="{D5CDD505-2E9C-101B-9397-08002B2CF9AE}" pid="5" name="OsfiSubProgram">
    <vt:lpwstr>5;#1.1.1 Risk Assessment and Intervention|a694271e-cd62-469f-9658-7f38260ca444</vt:lpwstr>
  </property>
  <property fmtid="{D5CDD505-2E9C-101B-9397-08002B2CF9AE}" pid="6" name="ContentTypeId">
    <vt:lpwstr>0x0101004C081EED9C90B54F98FF06E55CA4DAAAF03F00B07DD22079A88F4A9408F677C82532CE</vt:lpwstr>
  </property>
  <property fmtid="{D5CDD505-2E9C-101B-9397-08002B2CF9AE}" pid="7" name="OsfiFITopics">
    <vt:lpwstr>582;#Life Insurance Capital Adequacy Test (LICAT)|7e0152d0-b2a7-4736-8926-c4b08cbc5b6b</vt:lpwstr>
  </property>
  <property fmtid="{D5CDD505-2E9C-101B-9397-08002B2CF9AE}" pid="8" name="OsfiSecondaryRegulations">
    <vt:lpwstr/>
  </property>
  <property fmtid="{D5CDD505-2E9C-101B-9397-08002B2CF9AE}" pid="9" name="OsfiPAA">
    <vt:lpwstr>7</vt:lpwstr>
  </property>
  <property fmtid="{D5CDD505-2E9C-101B-9397-08002B2CF9AE}" pid="10" name="OsfiSecondaryOSFIGuidance">
    <vt:lpwstr/>
  </property>
  <property fmtid="{D5CDD505-2E9C-101B-9397-08002B2CF9AE}" pid="11" name="OsfiFunction">
    <vt:lpwstr>3</vt:lpwstr>
  </property>
  <property fmtid="{D5CDD505-2E9C-101B-9397-08002B2CF9AE}" pid="12" name="OsfiSubFunction">
    <vt:lpwstr>1</vt:lpwstr>
  </property>
  <property fmtid="{D5CDD505-2E9C-101B-9397-08002B2CF9AE}" pid="13" name="_dlc_DocIdItemGuid">
    <vt:lpwstr>9e41dd2e-9adf-4f79-b4fb-20786bbbde74</vt:lpwstr>
  </property>
  <property fmtid="{D5CDD505-2E9C-101B-9397-08002B2CF9AE}" pid="14" name="OsfiCostCentre">
    <vt:lpwstr>180;#Capital Insurance (330100)|6734a406-def5-45e1-88f4-7bd597d9a730</vt:lpwstr>
  </property>
  <property fmtid="{D5CDD505-2E9C-101B-9397-08002B2CF9AE}" pid="15" name="OsfiGuidanceCategory">
    <vt:lpwstr>952</vt:lpwstr>
  </property>
  <property fmtid="{D5CDD505-2E9C-101B-9397-08002B2CF9AE}" pid="16" name="OsfiInstrumentType">
    <vt:lpwstr>687</vt:lpwstr>
  </property>
  <property fmtid="{D5CDD505-2E9C-101B-9397-08002B2CF9AE}" pid="17" name="OsfiOSFIGuidance">
    <vt:lpwstr>935</vt:lpwstr>
  </property>
  <property fmtid="{D5CDD505-2E9C-101B-9397-08002B2CF9AE}" pid="18" name="OsfiSecondaryActsandSections">
    <vt:lpwstr/>
  </property>
  <property fmtid="{D5CDD505-2E9C-101B-9397-08002B2CF9AE}" pid="19" name="OsfiFIExternalOrganization">
    <vt:lpwstr/>
  </property>
  <property fmtid="{D5CDD505-2E9C-101B-9397-08002B2CF9AE}" pid="20" name="OsfiFiscalPeriod">
    <vt:lpwstr/>
  </property>
  <property fmtid="{D5CDD505-2E9C-101B-9397-08002B2CF9AE}" pid="21" name="_docset_NoMedatataSyncRequired">
    <vt:lpwstr>False</vt:lpwstr>
  </property>
  <property fmtid="{D5CDD505-2E9C-101B-9397-08002B2CF9AE}" pid="22" name="OsfiReturnType">
    <vt:lpwstr>1182</vt:lpwstr>
  </property>
  <property fmtid="{D5CDD505-2E9C-101B-9397-08002B2CF9AE}" pid="23" name="OsfiPrimaryActandSection">
    <vt:lpwstr/>
  </property>
  <property fmtid="{D5CDD505-2E9C-101B-9397-08002B2CF9AE}" pid="24" name="OsfiRegulations">
    <vt:lpwstr/>
  </property>
  <property fmtid="{D5CDD505-2E9C-101B-9397-08002B2CF9AE}" pid="25" name="OsfiFIStandards">
    <vt:lpwstr/>
  </property>
  <property fmtid="{D5CDD505-2E9C-101B-9397-08002B2CF9AE}" pid="26" name="Order">
    <vt:r8>1534000</vt:r8>
  </property>
  <property fmtid="{D5CDD505-2E9C-101B-9397-08002B2CF9AE}" pid="27" name="xd_Signature">
    <vt:bool>false</vt:bool>
  </property>
  <property fmtid="{D5CDD505-2E9C-101B-9397-08002B2CF9AE}" pid="28" name="xd_ProgID">
    <vt:lpwstr/>
  </property>
  <property fmtid="{D5CDD505-2E9C-101B-9397-08002B2CF9AE}" pid="29" name="VariationsItemGroupID">
    <vt:lpwstr>e6fd29af-3f49-4f69-a831-464e655160a0</vt:lpwstr>
  </property>
  <property fmtid="{D5CDD505-2E9C-101B-9397-08002B2CF9AE}" pid="30" name="TemplateUrl">
    <vt:lpwstr/>
  </property>
  <property fmtid="{D5CDD505-2E9C-101B-9397-08002B2CF9AE}" pid="31" name="b68f0f40a9244f46b7ca0f5019c2a784">
    <vt:lpwstr>1.1.1 Risk Assessment and Intervention|a694271e-cd62-469f-9658-7f38260ca444</vt:lpwstr>
  </property>
  <property fmtid="{D5CDD505-2E9C-101B-9397-08002B2CF9AE}" pid="32" name="OsfiFIName">
    <vt:lpwstr/>
  </property>
  <property fmtid="{D5CDD505-2E9C-101B-9397-08002B2CF9AE}" pid="33" name="OsfiInformationProvider">
    <vt:lpwstr/>
  </property>
  <property fmtid="{D5CDD505-2E9C-101B-9397-08002B2CF9AE}" pid="34" name="OsfiSortableZPosition">
    <vt:lpwstr/>
  </property>
  <property fmtid="{D5CDD505-2E9C-101B-9397-08002B2CF9AE}" pid="35" name="DocumentSetDescription">
    <vt:lpwstr/>
  </property>
  <property fmtid="{D5CDD505-2E9C-101B-9397-08002B2CF9AE}" pid="36" name="MediaServiceImageTags">
    <vt:lpwstr/>
  </property>
  <property fmtid="{D5CDD505-2E9C-101B-9397-08002B2CF9AE}" pid="37" name="_ExtendedDescription">
    <vt:lpwstr/>
  </property>
  <property fmtid="{D5CDD505-2E9C-101B-9397-08002B2CF9AE}" pid="38" name="OsfiSortableZIndustryType">
    <vt:lpwstr/>
  </property>
  <property fmtid="{D5CDD505-2E9C-101B-9397-08002B2CF9AE}" pid="39" name="OsfiSortableZClientBusinessGroup">
    <vt:lpwstr/>
  </property>
  <property fmtid="{D5CDD505-2E9C-101B-9397-08002B2CF9AE}" pid="40" name="URL">
    <vt:lpwstr/>
  </property>
  <property fmtid="{D5CDD505-2E9C-101B-9397-08002B2CF9AE}" pid="41" name="OsfiSortableZFITopics">
    <vt:lpwstr/>
  </property>
  <property fmtid="{D5CDD505-2E9C-101B-9397-08002B2CF9AE}" pid="42" name="lcf76f155ced4ddcb4097134ff3c332f">
    <vt:lpwstr/>
  </property>
  <property fmtid="{D5CDD505-2E9C-101B-9397-08002B2CF9AE}" pid="43" name="OsfiMeetingDescription">
    <vt:lpwstr/>
  </property>
  <property fmtid="{D5CDD505-2E9C-101B-9397-08002B2CF9AE}" pid="44" name="OsfiSharedWith">
    <vt:lpwstr/>
  </property>
  <property fmtid="{D5CDD505-2E9C-101B-9397-08002B2CF9AE}" pid="45" name="OsfiSortableZFIName">
    <vt:lpwstr/>
  </property>
  <property fmtid="{D5CDD505-2E9C-101B-9397-08002B2CF9AE}" pid="46" name="OsfiSortableZFiscalPeriod">
    <vt:lpwstr/>
  </property>
</Properties>
</file>