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psemaan\Documents\projects\Attestation\LCQ-MCT-MICAT\"/>
    </mc:Choice>
  </mc:AlternateContent>
  <xr:revisionPtr revIDLastSave="0" documentId="13_ncr:1_{CF80886E-D35C-48F4-A1C7-0AEB3C5EE263}" xr6:coauthVersionLast="47" xr6:coauthVersionMax="47" xr10:uidLastSave="{00000000-0000-0000-0000-000000000000}"/>
  <bookViews>
    <workbookView xWindow="13452" yWindow="-14016" windowWidth="23256" windowHeight="11868" tabRatio="759" xr2:uid="{00000000-000D-0000-FFFF-FFFF00000000}"/>
  </bookViews>
  <sheets>
    <sheet name="COVER" sheetId="14" r:id="rId1"/>
    <sheet name="Attestation" sheetId="22" r:id="rId2"/>
    <sheet name="10.100" sheetId="2" r:id="rId3"/>
    <sheet name="20.100" sheetId="3" r:id="rId4"/>
    <sheet name="20.200" sheetId="4" r:id="rId5"/>
    <sheet name="20.300" sheetId="5" r:id="rId6"/>
    <sheet name="20.600" sheetId="18" r:id="rId7"/>
    <sheet name="30.000" sheetId="6" r:id="rId8"/>
    <sheet name="50.000" sheetId="7" r:id="rId9"/>
    <sheet name="50.100" sheetId="20" r:id="rId10"/>
    <sheet name="60.000" sheetId="8" r:id="rId11"/>
    <sheet name="80.000" sheetId="9" r:id="rId12"/>
    <sheet name="90.000" sheetId="10" r:id="rId13"/>
    <sheet name="110.000" sheetId="11" r:id="rId14"/>
    <sheet name="120.000" sheetId="12" r:id="rId15"/>
    <sheet name="120.100" sheetId="13" r:id="rId16"/>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 localSheetId="6">#REF!</definedName>
    <definedName name="\Q" localSheetId="9">#REF!</definedName>
    <definedName name="\Q" localSheetId="0">#REF!</definedName>
    <definedName name="\Q">#REF!</definedName>
    <definedName name="\R" localSheetId="6">#REF!</definedName>
    <definedName name="\R" localSheetId="9">#REF!</definedName>
    <definedName name="\R" localSheetId="0">#REF!</definedName>
    <definedName name="\R">#REF!</definedName>
    <definedName name="\Z" localSheetId="6">#REF!</definedName>
    <definedName name="\Z" localSheetId="9">#REF!</definedName>
    <definedName name="\Z" localSheetId="0">#REF!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 localSheetId="6">#REF!</definedName>
    <definedName name="___PG94040" localSheetId="9">#REF!</definedName>
    <definedName name="___PG94040" localSheetId="0">#REF!</definedName>
    <definedName name="___PG94040">#REF!</definedName>
    <definedName name="___PG940400" localSheetId="6">#REF!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localSheetId="6" hidden="1">#REF!</definedName>
    <definedName name="_Fill" localSheetId="9" hidden="1">#REF!</definedName>
    <definedName name="_Fill" localSheetId="0" hidden="1">#REF!</definedName>
    <definedName name="_Fill" hidden="1">#REF!</definedName>
    <definedName name="_Filll" hidden="1">#REF!</definedName>
    <definedName name="_FOOTER">#N/A</definedName>
    <definedName name="_Key1" localSheetId="6" hidden="1">#REF!</definedName>
    <definedName name="_Key1" localSheetId="9" hidden="1">#REF!</definedName>
    <definedName name="_Key1" hidden="1">#REF!</definedName>
    <definedName name="_key2" hidden="1">#REF!</definedName>
    <definedName name="_keys" localSheetId="6" hidden="1">#REF!</definedName>
    <definedName name="_keys" localSheetId="9" hidden="1">#REF!</definedName>
    <definedName name="_keys" hidden="1">#REF!</definedName>
    <definedName name="_NAME">#N/A</definedName>
    <definedName name="_Order1" hidden="1">255</definedName>
    <definedName name="_Order2" hidden="1">255</definedName>
    <definedName name="_Parse_In" localSheetId="6" hidden="1">#REF!</definedName>
    <definedName name="_Parse_In" localSheetId="9" hidden="1">#REF!</definedName>
    <definedName name="_Parse_In" hidden="1">#REF!</definedName>
    <definedName name="_Parse_In2" hidden="1">#REF!</definedName>
    <definedName name="_Regression_Int" localSheetId="6" hidden="1">1</definedName>
    <definedName name="_Regression_Int" localSheetId="0" hidden="1">1</definedName>
    <definedName name="_Sort" localSheetId="6" hidden="1">#REF!</definedName>
    <definedName name="_Sort" localSheetId="9" hidden="1">#REF!</definedName>
    <definedName name="_Sort" hidden="1">#REF!</definedName>
    <definedName name="_Sort2" hidden="1">#REF!</definedName>
    <definedName name="a">#REF!</definedName>
    <definedName name="abd" localSheetId="6">#REF!</definedName>
    <definedName name="abd">#REF!</definedName>
    <definedName name="ads" localSheetId="6">#REF!</definedName>
    <definedName name="ads">#REF!</definedName>
    <definedName name="ALL_PAGES">#REF!</definedName>
    <definedName name="angie" localSheetId="6">#N/A</definedName>
    <definedName name="angie" localSheetId="9">#N/A</definedName>
    <definedName name="angie" localSheetId="0">#N/A</definedName>
    <definedName name="angie">#N/A</definedName>
    <definedName name="anscount" hidden="1">1</definedName>
    <definedName name="asd" localSheetId="6">#REF!</definedName>
    <definedName name="asd">#REF!</definedName>
    <definedName name="asdf">#REF!</definedName>
    <definedName name="Asset" localSheetId="6">#REF!</definedName>
    <definedName name="Asset">#REF!</definedName>
    <definedName name="Asset2" localSheetId="6">#REF!</definedName>
    <definedName name="Asset2">#REF!</definedName>
    <definedName name="AssetNP" localSheetId="6">#REF!</definedName>
    <definedName name="AssetNP">#REF!</definedName>
    <definedName name="C_1_Ci" localSheetId="15">#REF!</definedName>
    <definedName name="C_1_Ci" localSheetId="6">#REF!</definedName>
    <definedName name="C_1_Ci" localSheetId="9">#REF!</definedName>
    <definedName name="C_1_Ci" localSheetId="10">#REF!</definedName>
    <definedName name="C_1_Ci" localSheetId="0">#REF!</definedName>
    <definedName name="C_1_Ci">#REF!</definedName>
    <definedName name="C_1_Cii" localSheetId="6">#REF!</definedName>
    <definedName name="C_1_Cii" localSheetId="9">#REF!</definedName>
    <definedName name="C_1_Cii" localSheetId="0">#REF!</definedName>
    <definedName name="C_1_Cii">#REF!</definedName>
    <definedName name="Capital_Subs" localSheetId="15">#REF!</definedName>
    <definedName name="Capital_Subs" localSheetId="6">#REF!</definedName>
    <definedName name="Capital_Subs" localSheetId="9">#REF!</definedName>
    <definedName name="Capital_Subs" localSheetId="10">#REF!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 localSheetId="6">#REF!</definedName>
    <definedName name="Claim">#REF!</definedName>
    <definedName name="ClaimNP" localSheetId="6">#REF!</definedName>
    <definedName name="ClaimNP">#REF!</definedName>
    <definedName name="Company_Name" localSheetId="15">#REF!</definedName>
    <definedName name="Company_Name" localSheetId="6">#REF!</definedName>
    <definedName name="Company_Name" localSheetId="9">#REF!</definedName>
    <definedName name="Company_Name" localSheetId="10">#REF!</definedName>
    <definedName name="Company_Name" localSheetId="0">#REF!</definedName>
    <definedName name="Company_Name">#REF!</definedName>
    <definedName name="COVER">#N/A</definedName>
    <definedName name="D1010010010" localSheetId="2">'10.100'!$D$29</definedName>
    <definedName name="D1010010020" localSheetId="2">'10.100'!$D$30</definedName>
    <definedName name="D1010010030" localSheetId="2">'10.100'!$D$11</definedName>
    <definedName name="D1010010040" localSheetId="2">'10.100'!$D$9</definedName>
    <definedName name="D1010010050" localSheetId="2">'10.100'!$D$10</definedName>
    <definedName name="D1010010060" localSheetId="2">'10.100'!$D$13</definedName>
    <definedName name="D1010010070" localSheetId="2">'10.100'!$D$15</definedName>
    <definedName name="D1010010080" localSheetId="2">'10.100'!$D$17</definedName>
    <definedName name="D1010010090" localSheetId="2">'10.100'!#REF!</definedName>
    <definedName name="D1010010100" localSheetId="2">'10.100'!#REF!</definedName>
    <definedName name="D1010010110" localSheetId="2">'10.100'!#REF!</definedName>
    <definedName name="D1010010120" localSheetId="2">'10.100'!#REF!</definedName>
    <definedName name="D1010010130" localSheetId="2">'10.100'!#REF!</definedName>
    <definedName name="D1010010140" localSheetId="2">'10.100'!#REF!</definedName>
    <definedName name="D1010010150" localSheetId="2">'10.100'!#REF!</definedName>
    <definedName name="D1010010151" localSheetId="2">'10.100'!#REF!</definedName>
    <definedName name="D1010010160" localSheetId="2">'10.100'!$D$18</definedName>
    <definedName name="D1010010170" localSheetId="2">'10.100'!#REF!</definedName>
    <definedName name="D1010010180" localSheetId="2">'10.100'!#REF!</definedName>
    <definedName name="D1010010181" localSheetId="2">'10.100'!#REF!</definedName>
    <definedName name="D1010010190" localSheetId="2">'10.100'!#REF!</definedName>
    <definedName name="D1010010200" localSheetId="2">'10.100'!#REF!</definedName>
    <definedName name="D1010010210" localSheetId="2">'10.100'!#REF!</definedName>
    <definedName name="D1010010220" localSheetId="2">'10.100'!$D$19</definedName>
    <definedName name="D1010010230" localSheetId="2">'10.100'!#REF!</definedName>
    <definedName name="D1010010240" localSheetId="2">'10.100'!#REF!</definedName>
    <definedName name="D1010010250" localSheetId="2">'10.100'!#REF!</definedName>
    <definedName name="D1010010260" localSheetId="2">'10.100'!#REF!</definedName>
    <definedName name="D1010010270" localSheetId="2">'10.100'!#REF!</definedName>
    <definedName name="D1010010280" localSheetId="2">'10.100'!$D$24</definedName>
    <definedName name="D1010010290" localSheetId="2">'10.100'!$D$20</definedName>
    <definedName name="D1010010300" localSheetId="2">'10.100'!$D$21</definedName>
    <definedName name="D1010010310" localSheetId="2">'10.100'!$D$22</definedName>
    <definedName name="D1010010320" localSheetId="2">'10.100'!$D$23</definedName>
    <definedName name="D1010010330" localSheetId="2">'10.100'!$D$26</definedName>
    <definedName name="D1010010340" localSheetId="2">'10.100'!$D$25</definedName>
    <definedName name="D1010010350" localSheetId="2">'10.100'!#REF!</definedName>
    <definedName name="D1010010360" localSheetId="2">'10.100'!$D$27</definedName>
    <definedName name="D1010010370" localSheetId="2">'10.100'!#REF!</definedName>
    <definedName name="D1010010380" localSheetId="2">'10.100'!#REF!</definedName>
    <definedName name="D11000010010" localSheetId="13">'110.000'!$C$25</definedName>
    <definedName name="D11000010011" localSheetId="13">'110.000'!$C$26</definedName>
    <definedName name="D11000010020" localSheetId="13">'110.000'!$C$27</definedName>
    <definedName name="D11000010030" localSheetId="13">'110.000'!$C$28</definedName>
    <definedName name="D11000010040" localSheetId="13">'110.000'!$C$29</definedName>
    <definedName name="D11000010050" localSheetId="13">'110.000'!$C$11</definedName>
    <definedName name="D11000010051" localSheetId="13">'110.000'!$C$12</definedName>
    <definedName name="D11000010060" localSheetId="13">'110.000'!$C$13</definedName>
    <definedName name="D11000010070" localSheetId="13">'110.000'!$C$14</definedName>
    <definedName name="D11000010080" localSheetId="13">'110.000'!$C$15</definedName>
    <definedName name="D11000010090" localSheetId="13">'110.000'!$C$18</definedName>
    <definedName name="D11000010091" localSheetId="13">'110.000'!$C$19</definedName>
    <definedName name="D11000010100" localSheetId="13">'110.000'!$C$20</definedName>
    <definedName name="D11000010110" localSheetId="13">'110.000'!$C$21</definedName>
    <definedName name="D11000010120" localSheetId="13">'110.000'!$C$22</definedName>
    <definedName name="D11000011010" localSheetId="13">'110.000'!$E$25</definedName>
    <definedName name="D11000011011" localSheetId="13">'110.000'!$E$26</definedName>
    <definedName name="D11000011020" localSheetId="13">'110.000'!$E$27</definedName>
    <definedName name="D11000011030" localSheetId="13">'110.000'!$E$28</definedName>
    <definedName name="D11000011040" localSheetId="13">'110.000'!$E$29</definedName>
    <definedName name="D11000011050" localSheetId="13">'110.000'!$E$11</definedName>
    <definedName name="D11000011051" localSheetId="13">'110.000'!$E$12</definedName>
    <definedName name="D11000011060" localSheetId="13">'110.000'!$E$13</definedName>
    <definedName name="D11000011070" localSheetId="13">'110.000'!$E$14</definedName>
    <definedName name="D11000011080" localSheetId="13">'110.000'!$E$15</definedName>
    <definedName name="D11000011090" localSheetId="13">'110.000'!$E$18</definedName>
    <definedName name="D11000011091" localSheetId="13">'110.000'!$E$19</definedName>
    <definedName name="D11000011100" localSheetId="13">'110.000'!$E$20</definedName>
    <definedName name="D11000011110" localSheetId="13">'110.000'!$E$21</definedName>
    <definedName name="D11000011120" localSheetId="13">'110.000'!$E$22</definedName>
    <definedName name="D11000012010" localSheetId="13">'110.000'!$G$25</definedName>
    <definedName name="D11000012011" localSheetId="13">'110.000'!$G$26</definedName>
    <definedName name="D11000012020" localSheetId="13">'110.000'!$G$27</definedName>
    <definedName name="D11000012030" localSheetId="13">'110.000'!$G$28</definedName>
    <definedName name="D11000012040" localSheetId="13">'110.000'!$G$29</definedName>
    <definedName name="D11000012050" localSheetId="13">'110.000'!$G$11</definedName>
    <definedName name="D11000012051" localSheetId="13">'110.000'!$G$12</definedName>
    <definedName name="D11000012060" localSheetId="13">'110.000'!$G$13</definedName>
    <definedName name="D11000012070" localSheetId="13">'110.000'!$G$14</definedName>
    <definedName name="D11000012080" localSheetId="13">'110.000'!$G$15</definedName>
    <definedName name="D11000012090" localSheetId="13">'110.000'!$G$18</definedName>
    <definedName name="D11000012091" localSheetId="13">'110.000'!$G$19</definedName>
    <definedName name="D11000012100" localSheetId="13">'110.000'!$G$20</definedName>
    <definedName name="D11000012110" localSheetId="13">'110.000'!$G$21</definedName>
    <definedName name="D11000012120" localSheetId="13">'110.000'!$G$22</definedName>
    <definedName name="D11000013010" localSheetId="13">'110.000'!$I$25</definedName>
    <definedName name="D11000013011" localSheetId="13">'110.000'!$I$26</definedName>
    <definedName name="D11000013020" localSheetId="13">'110.000'!$I$27</definedName>
    <definedName name="D11000013030" localSheetId="13">'110.000'!$I$28</definedName>
    <definedName name="D11000013040" localSheetId="13">'110.000'!$I$29</definedName>
    <definedName name="D11000013050" localSheetId="13">'110.000'!$I$11</definedName>
    <definedName name="D11000013051" localSheetId="13">'110.000'!$I$12</definedName>
    <definedName name="D11000013060" localSheetId="13">'110.000'!$I$13</definedName>
    <definedName name="D11000013070" localSheetId="13">'110.000'!$I$14</definedName>
    <definedName name="D11000013080" localSheetId="13">'110.000'!$I$15</definedName>
    <definedName name="D11000013090" localSheetId="13">'110.000'!$I$18</definedName>
    <definedName name="D11000013091" localSheetId="13">'110.000'!$I$19</definedName>
    <definedName name="D11000013100" localSheetId="13">'110.000'!$I$20</definedName>
    <definedName name="D11000013110" localSheetId="13">'110.000'!$I$21</definedName>
    <definedName name="D11000013120" localSheetId="13">'110.000'!$I$22</definedName>
    <definedName name="D11000014010" localSheetId="13">'110.000'!$K$25</definedName>
    <definedName name="D11000014011" localSheetId="13">'110.000'!$K$26</definedName>
    <definedName name="D11000014020" localSheetId="13">'110.000'!$K$27</definedName>
    <definedName name="D11000014030" localSheetId="13">'110.000'!$K$28</definedName>
    <definedName name="D11000014040" localSheetId="13">'110.000'!$K$29</definedName>
    <definedName name="D11000014050" localSheetId="13">'110.000'!$K$11</definedName>
    <definedName name="D11000014051" localSheetId="13">'110.000'!$K$12</definedName>
    <definedName name="D11000014060" localSheetId="13">'110.000'!$K$13</definedName>
    <definedName name="D11000014070" localSheetId="13">'110.000'!$K$14</definedName>
    <definedName name="D11000014080" localSheetId="13">'110.000'!$K$15</definedName>
    <definedName name="D11000014090" localSheetId="13">'110.000'!$K$18</definedName>
    <definedName name="D11000014091" localSheetId="13">'110.000'!$K$19</definedName>
    <definedName name="D11000014100" localSheetId="13">'110.000'!$K$20</definedName>
    <definedName name="D11000014110" localSheetId="13">'110.000'!$K$21</definedName>
    <definedName name="D11000014120" localSheetId="13">'110.000'!$K$22</definedName>
    <definedName name="D11000015010" localSheetId="13">'110.000'!$M$25</definedName>
    <definedName name="D11000015011" localSheetId="13">'110.000'!$M$26</definedName>
    <definedName name="D11000015020" localSheetId="13">'110.000'!$M$27</definedName>
    <definedName name="D11000015030" localSheetId="13">'110.000'!$M$28</definedName>
    <definedName name="D11000015040" localSheetId="13">'110.000'!$M$29</definedName>
    <definedName name="D11000015050" localSheetId="13">'110.000'!$M$11</definedName>
    <definedName name="D11000015051" localSheetId="13">'110.000'!$M$12</definedName>
    <definedName name="D11000015060" localSheetId="13">'110.000'!$M$13</definedName>
    <definedName name="D11000015070" localSheetId="13">'110.000'!$M$14</definedName>
    <definedName name="D11000015080" localSheetId="13">'110.000'!$M$15</definedName>
    <definedName name="D11000015090" localSheetId="13">'110.000'!$M$18</definedName>
    <definedName name="D11000015091" localSheetId="13">'110.000'!$M$19</definedName>
    <definedName name="D11000015100" localSheetId="13">'110.000'!$M$20</definedName>
    <definedName name="D11000015110" localSheetId="13">'110.000'!$M$21</definedName>
    <definedName name="D11000015120" localSheetId="13">'110.000'!$M$22</definedName>
    <definedName name="D11000019010" localSheetId="13">'110.000'!$O$25</definedName>
    <definedName name="D11000019011" localSheetId="13">'110.000'!$O$26</definedName>
    <definedName name="D11000019020" localSheetId="13">'110.000'!$O$27</definedName>
    <definedName name="D11000019030" localSheetId="13">'110.000'!$O$28</definedName>
    <definedName name="D11000019040" localSheetId="13">'110.000'!$O$29</definedName>
    <definedName name="D11000019050" localSheetId="13">'110.000'!$O$11</definedName>
    <definedName name="D11000019051" localSheetId="13">'110.000'!$O$12</definedName>
    <definedName name="D11000019060" localSheetId="13">'110.000'!$O$13</definedName>
    <definedName name="D11000019070" localSheetId="13">'110.000'!$O$14</definedName>
    <definedName name="D11000019080" localSheetId="13">'110.000'!$O$15</definedName>
    <definedName name="D11000019090" localSheetId="13">'110.000'!$O$18</definedName>
    <definedName name="D11000019091" localSheetId="13">'110.000'!$O$19</definedName>
    <definedName name="D11000019100" localSheetId="13">'110.000'!$O$20</definedName>
    <definedName name="D11000019110" localSheetId="13">'110.000'!$O$21</definedName>
    <definedName name="D11000019120" localSheetId="13">'110.000'!$O$22</definedName>
    <definedName name="D12000010010" localSheetId="14">'120.000'!$D$29</definedName>
    <definedName name="D12000010020" localSheetId="14">'120.000'!$D$30</definedName>
    <definedName name="D12000010030" localSheetId="14">'120.000'!$D$9</definedName>
    <definedName name="D12000010040" localSheetId="14">'120.000'!$D$11</definedName>
    <definedName name="D12000010050" localSheetId="14">'120.000'!$D$13</definedName>
    <definedName name="D12000010060" localSheetId="14">'120.000'!$D$15</definedName>
    <definedName name="D12000010070" localSheetId="14">'120.000'!$D$17</definedName>
    <definedName name="D12000010080" localSheetId="14">'120.000'!#REF!</definedName>
    <definedName name="D12000010090" localSheetId="14">'120.000'!#REF!</definedName>
    <definedName name="D12000010100" localSheetId="14">'120.000'!#REF!</definedName>
    <definedName name="D12000010110" localSheetId="14">'120.000'!#REF!</definedName>
    <definedName name="D12000010120" localSheetId="14">'120.000'!#REF!</definedName>
    <definedName name="D12000010130" localSheetId="14">'120.000'!#REF!</definedName>
    <definedName name="D12000010140" localSheetId="14">'120.000'!#REF!</definedName>
    <definedName name="D12000010141" localSheetId="14">'120.000'!#REF!</definedName>
    <definedName name="D12000010150" localSheetId="14">'120.000'!$D$18</definedName>
    <definedName name="D12000010160" localSheetId="14">'120.000'!#REF!</definedName>
    <definedName name="D12000010170" localSheetId="14">'120.000'!#REF!</definedName>
    <definedName name="D12000010171" localSheetId="14">'120.000'!#REF!</definedName>
    <definedName name="D12000010180" localSheetId="14">'120.000'!#REF!</definedName>
    <definedName name="D12000010190" localSheetId="14">'120.000'!#REF!</definedName>
    <definedName name="D12000010200" localSheetId="14">'120.000'!#REF!</definedName>
    <definedName name="D12000010210" localSheetId="14">'120.000'!$D$19</definedName>
    <definedName name="D12000010220" localSheetId="14">'120.000'!#REF!</definedName>
    <definedName name="D12000010230" localSheetId="14">'120.000'!#REF!</definedName>
    <definedName name="D12000010240" localSheetId="14">'120.000'!#REF!</definedName>
    <definedName name="D12000010250" localSheetId="14">'120.000'!#REF!</definedName>
    <definedName name="D12000010260" localSheetId="14">'120.000'!#REF!</definedName>
    <definedName name="D12000010270" localSheetId="14">'120.000'!$D$24</definedName>
    <definedName name="D12000010280" localSheetId="14">'120.000'!$D$20</definedName>
    <definedName name="D12000010290" localSheetId="14">'120.000'!$D$21</definedName>
    <definedName name="D12000010300" localSheetId="14">'120.000'!$D$22</definedName>
    <definedName name="D12000010310" localSheetId="14">'120.000'!$D$23</definedName>
    <definedName name="D12000010320" localSheetId="14">'120.000'!$D$26</definedName>
    <definedName name="D12000010330" localSheetId="14">'120.000'!$D$25</definedName>
    <definedName name="D12000010340" localSheetId="14">'120.000'!$D$27</definedName>
    <definedName name="D12010010010" localSheetId="15">'120.100'!$D$51</definedName>
    <definedName name="D12010010020" localSheetId="15">'120.100'!#REF!</definedName>
    <definedName name="D12010010030" localSheetId="15">'120.100'!#REF!</definedName>
    <definedName name="D12010010040" localSheetId="15">'120.100'!#REF!</definedName>
    <definedName name="D12010010050" localSheetId="15">'120.100'!#REF!</definedName>
    <definedName name="D12010010060" localSheetId="15">'120.100'!#REF!</definedName>
    <definedName name="D12010010070" localSheetId="15">'120.100'!$D$9</definedName>
    <definedName name="D12010010080" localSheetId="15">'120.100'!$D$11</definedName>
    <definedName name="D12010010090" localSheetId="15">'120.100'!#REF!</definedName>
    <definedName name="D12010010100" localSheetId="15">'120.100'!$D$13</definedName>
    <definedName name="D12010010110" localSheetId="15">'120.100'!$D$14</definedName>
    <definedName name="D12010010120" localSheetId="15">'120.100'!$D$16</definedName>
    <definedName name="D12010010130" localSheetId="15">'120.100'!$D$17</definedName>
    <definedName name="D12010010140" localSheetId="15">'120.100'!#REF!</definedName>
    <definedName name="D12010010150" localSheetId="15">'120.100'!#REF!</definedName>
    <definedName name="D12010010160" localSheetId="15">'120.100'!$D$19</definedName>
    <definedName name="D12010010170" localSheetId="15">'120.100'!$D$20</definedName>
    <definedName name="D12010010180" localSheetId="15">'120.100'!$D$22</definedName>
    <definedName name="D12010010190" localSheetId="15">'120.100'!$D$30</definedName>
    <definedName name="D12010010200" localSheetId="15">'120.100'!#REF!</definedName>
    <definedName name="D12010010210" localSheetId="15">'120.100'!#REF!</definedName>
    <definedName name="D12010010220" localSheetId="15">'120.100'!$D$31</definedName>
    <definedName name="D12010010230" localSheetId="15">'120.100'!$D$32</definedName>
    <definedName name="D12010010240" localSheetId="15">'120.100'!$D$33</definedName>
    <definedName name="D12010010250" localSheetId="15">'120.100'!$D$34</definedName>
    <definedName name="D12010010260" localSheetId="15">'120.100'!$D$35</definedName>
    <definedName name="D12010010270" localSheetId="15">'120.100'!$D$36</definedName>
    <definedName name="D12010010280" localSheetId="15">'120.100'!#REF!</definedName>
    <definedName name="D12010010290" localSheetId="15">'120.100'!$D$42</definedName>
    <definedName name="D12010010300" localSheetId="15">'120.100'!$D$43</definedName>
    <definedName name="D12010010310" localSheetId="15">'120.100'!#REF!</definedName>
    <definedName name="D12010010320" localSheetId="15">'120.100'!$D$46</definedName>
    <definedName name="D12010010330" localSheetId="15">'120.100'!$D$47</definedName>
    <definedName name="D12010010340" localSheetId="15">'120.100'!$D$49</definedName>
    <definedName name="D2010010010" localSheetId="3">'20.100'!$D$35</definedName>
    <definedName name="D2010010020" localSheetId="3">'20.100'!$D$9</definedName>
    <definedName name="D2010010030" localSheetId="3">'20.100'!$D$10</definedName>
    <definedName name="D2010010040" localSheetId="3">'20.100'!#REF!</definedName>
    <definedName name="D2010010041" localSheetId="3">'20.100'!#REF!</definedName>
    <definedName name="D2010010050" localSheetId="3">'20.100'!$D$11</definedName>
    <definedName name="D2010010060" localSheetId="3">'20.100'!$D$12</definedName>
    <definedName name="D2010010070" localSheetId="3">'20.100'!$D$13</definedName>
    <definedName name="D2010010080" localSheetId="3">'20.100'!$D$14</definedName>
    <definedName name="D2010010090" localSheetId="3">'20.100'!#REF!</definedName>
    <definedName name="D2010010100" localSheetId="3">'20.100'!$D$15</definedName>
    <definedName name="D2010010110" localSheetId="3">'20.100'!#REF!</definedName>
    <definedName name="D2010010120" localSheetId="3">'20.100'!$D$16</definedName>
    <definedName name="D2010010130" localSheetId="3">'20.100'!$D$25</definedName>
    <definedName name="D2010010140" localSheetId="3">'20.100'!$D$26</definedName>
    <definedName name="D2010010150" localSheetId="3">'20.100'!$D$28</definedName>
    <definedName name="D2010010160" localSheetId="3">'20.100'!$D$29</definedName>
    <definedName name="D2010010170" localSheetId="3">'20.100'!$D$30</definedName>
    <definedName name="D2010010180" localSheetId="3">'20.100'!$D$31</definedName>
    <definedName name="D2010010190" localSheetId="3">'20.100'!$D$32</definedName>
    <definedName name="D2010010200" localSheetId="3">'20.100'!$D$33</definedName>
    <definedName name="D2010010210" localSheetId="3">'20.100'!$D$36</definedName>
    <definedName name="D2010010220" localSheetId="3">'20.100'!$D$37</definedName>
    <definedName name="D2010010230" localSheetId="3">'20.100'!$D$38</definedName>
    <definedName name="D2010010240" localSheetId="3">'20.100'!$D$39</definedName>
    <definedName name="D2010010250">'20.100'!$D$23</definedName>
    <definedName name="D2020010010" localSheetId="4">'20.200'!$D$40</definedName>
    <definedName name="D2020010020" localSheetId="4">'20.200'!$D$10</definedName>
    <definedName name="D2020010030" localSheetId="4">'20.200'!$D$11</definedName>
    <definedName name="D2020010040" localSheetId="4">'20.200'!$D$12</definedName>
    <definedName name="D2020010050" localSheetId="4">'20.200'!#REF!</definedName>
    <definedName name="D2020010060" localSheetId="4">'20.200'!#REF!</definedName>
    <definedName name="D2020010061" localSheetId="4">'20.200'!#REF!</definedName>
    <definedName name="D2020010062" localSheetId="4">'20.200'!#REF!</definedName>
    <definedName name="D2020010070" localSheetId="4">'20.200'!$D$13</definedName>
    <definedName name="D2020010080" localSheetId="4">'20.200'!$D$14</definedName>
    <definedName name="D2020010090" localSheetId="4">'20.200'!$D$15</definedName>
    <definedName name="D2020010100" localSheetId="4">'20.200'!$D$16</definedName>
    <definedName name="D2020010110" localSheetId="4">'20.200'!$D$17</definedName>
    <definedName name="D2020010120" localSheetId="4">'20.200'!#REF!</definedName>
    <definedName name="D2020010130" localSheetId="4">'20.200'!$D$18</definedName>
    <definedName name="D2020010140" localSheetId="4">'20.200'!#REF!</definedName>
    <definedName name="D2020010150" localSheetId="4">'20.200'!$D$19</definedName>
    <definedName name="D2020010160" localSheetId="4">'20.200'!#REF!</definedName>
    <definedName name="D2020010170" localSheetId="4">'20.200'!$D$33</definedName>
    <definedName name="D2020010180" localSheetId="4">'20.200'!$D$34</definedName>
    <definedName name="D2020010190" localSheetId="4">'20.200'!$D$35</definedName>
    <definedName name="D2020010200" localSheetId="4">'20.200'!#REF!</definedName>
    <definedName name="D2020010210" localSheetId="4">'20.200'!$D$36</definedName>
    <definedName name="D2020010220" localSheetId="4">'20.200'!$D$37</definedName>
    <definedName name="D2020010230" localSheetId="4">'20.200'!$D$38</definedName>
    <definedName name="D2020010240" localSheetId="4">'20.200'!$D$41</definedName>
    <definedName name="D2020010250" localSheetId="4">'20.200'!$D$42</definedName>
    <definedName name="D2020010260" localSheetId="4">'20.200'!$D$43</definedName>
    <definedName name="D2020010270" localSheetId="4">'20.200'!$D$44</definedName>
    <definedName name="D2020010280" localSheetId="4">'20.200'!$D$30</definedName>
    <definedName name="D2030010010" localSheetId="5">'20.300'!#REF!</definedName>
    <definedName name="D2030010020" localSheetId="5">'20.300'!#REF!</definedName>
    <definedName name="D2030010030" localSheetId="5">'20.300'!#REF!</definedName>
    <definedName name="D2030010040" localSheetId="5">'20.300'!#REF!</definedName>
    <definedName name="D2030010050" localSheetId="5">'20.300'!#REF!</definedName>
    <definedName name="D2030010060" localSheetId="5">'20.300'!#REF!</definedName>
    <definedName name="D2030010070" localSheetId="5">'20.300'!#REF!</definedName>
    <definedName name="D2030010080" localSheetId="5">'20.300'!#REF!</definedName>
    <definedName name="D2030010090" localSheetId="5">'20.300'!#REF!</definedName>
    <definedName name="D2030010100" localSheetId="5">'20.300'!#REF!</definedName>
    <definedName name="D2030010110" localSheetId="5">'20.300'!$C$9</definedName>
    <definedName name="D2030010120" localSheetId="5">'20.300'!$C$10</definedName>
    <definedName name="D2030010130" localSheetId="5">'20.300'!$C$11</definedName>
    <definedName name="D2030010140" localSheetId="5">'20.300'!$C$12</definedName>
    <definedName name="D2030010150" localSheetId="5">'20.300'!$C$13</definedName>
    <definedName name="D2030010160" localSheetId="5">'20.300'!$C$14</definedName>
    <definedName name="D2030010170" localSheetId="5">'20.300'!$C$15</definedName>
    <definedName name="D2030010180" localSheetId="5">'20.300'!$C$16</definedName>
    <definedName name="D2030010190" localSheetId="5">'20.300'!#REF!</definedName>
    <definedName name="D2030010200" localSheetId="5">'20.300'!#REF!</definedName>
    <definedName name="D2030010210" localSheetId="5">'20.300'!#REF!</definedName>
    <definedName name="D2030010220" localSheetId="5">'20.300'!$C$23</definedName>
    <definedName name="D2030010230" localSheetId="5">'20.300'!$C$24</definedName>
    <definedName name="D2030010240" localSheetId="5">'20.300'!$C$25</definedName>
    <definedName name="D2030010250" localSheetId="5">'20.300'!$C$28</definedName>
    <definedName name="D2030010260" localSheetId="5">'20.300'!$C$29</definedName>
    <definedName name="D2030010270" localSheetId="5">'20.300'!$C$30</definedName>
    <definedName name="D2030010280" localSheetId="5">'20.300'!$C$26</definedName>
    <definedName name="D2030010290" localSheetId="5">'20.300'!$C$31</definedName>
    <definedName name="D2040010121" localSheetId="6">#REF!</definedName>
    <definedName name="D2040010121">#REF!</definedName>
    <definedName name="D2060010010" localSheetId="6">'20.600'!#REF!</definedName>
    <definedName name="D2060010020" localSheetId="6">'20.600'!$D$8</definedName>
    <definedName name="D2060010030" localSheetId="6">'20.600'!#REF!</definedName>
    <definedName name="D2060010040" localSheetId="6">'20.600'!#REF!</definedName>
    <definedName name="D2060010050" localSheetId="6">'20.600'!#REF!</definedName>
    <definedName name="D2060010060" localSheetId="6">'20.600'!$D$15</definedName>
    <definedName name="D2060010070" localSheetId="6">'20.600'!$D$20</definedName>
    <definedName name="D2060010080" localSheetId="6">'20.600'!$D$21</definedName>
    <definedName name="D2060010090" localSheetId="6">'20.600'!$D$22</definedName>
    <definedName name="D2060010100" localSheetId="6">'20.600'!$D$24</definedName>
    <definedName name="D2060010110" localSheetId="6">'20.600'!$D$27</definedName>
    <definedName name="D2060010120" localSheetId="6">'20.600'!$D$28</definedName>
    <definedName name="D2060010130" localSheetId="6">'20.600'!$D$35</definedName>
    <definedName name="D2060010140" localSheetId="6">'20.600'!#REF!</definedName>
    <definedName name="D2060010150" localSheetId="6">'20.600'!#REF!</definedName>
    <definedName name="D2060010160" localSheetId="6">'20.600'!#REF!</definedName>
    <definedName name="D2060010170" localSheetId="6">'20.600'!#REF!</definedName>
    <definedName name="D2060010180" localSheetId="6">'20.600'!#REF!</definedName>
    <definedName name="D2060010190" localSheetId="6">'20.600'!#REF!</definedName>
    <definedName name="D2060010200" localSheetId="6">'20.600'!#REF!</definedName>
    <definedName name="D2060010210" localSheetId="6">'20.600'!#REF!</definedName>
    <definedName name="D2060010220" localSheetId="6">'20.600'!#REF!</definedName>
    <definedName name="D2060010230" localSheetId="6">'20.600'!#REF!</definedName>
    <definedName name="D2060010240" localSheetId="6">'20.600'!#REF!</definedName>
    <definedName name="D2060010250" localSheetId="6">'20.600'!#REF!</definedName>
    <definedName name="D2060010260" localSheetId="6">'20.600'!#REF!</definedName>
    <definedName name="D2060010270" localSheetId="6">'20.600'!#REF!</definedName>
    <definedName name="D2060010280" localSheetId="6">'20.600'!#REF!</definedName>
    <definedName name="D3000010010" localSheetId="7">'30.000'!$C$9</definedName>
    <definedName name="D3000010020" localSheetId="7">'30.000'!$C$10</definedName>
    <definedName name="D3000010030" localSheetId="7">'30.000'!$C$11</definedName>
    <definedName name="D3000010040" localSheetId="7">'30.000'!$C$12</definedName>
    <definedName name="D3000010050" localSheetId="7">'30.000'!$C$13</definedName>
    <definedName name="D3000010060" localSheetId="7">'30.000'!$C$14</definedName>
    <definedName name="D3000010070" localSheetId="7">'30.000'!$C$15</definedName>
    <definedName name="D3000010071" localSheetId="7">'30.000'!$C$16</definedName>
    <definedName name="D3000010080" localSheetId="7">'30.000'!$C$21</definedName>
    <definedName name="D3000011010" localSheetId="7">'30.000'!$E$9</definedName>
    <definedName name="D3000011020" localSheetId="7">'30.000'!$E$10</definedName>
    <definedName name="D3000011030" localSheetId="7">'30.000'!$E$11</definedName>
    <definedName name="D3000011040" localSheetId="7">'30.000'!$E$12</definedName>
    <definedName name="D3000011050" localSheetId="7">'30.000'!$E$13</definedName>
    <definedName name="D3000011060" localSheetId="7">'30.000'!$E$14</definedName>
    <definedName name="D3000011070" localSheetId="7">'30.000'!$E$15</definedName>
    <definedName name="D3000011071" localSheetId="7">'30.000'!$E$16</definedName>
    <definedName name="D3000011080" localSheetId="7">'30.000'!$E$21</definedName>
    <definedName name="D3000012010" localSheetId="7">'30.000'!$G$9</definedName>
    <definedName name="D3000012020" localSheetId="7">'30.000'!$G$10</definedName>
    <definedName name="D3000012030" localSheetId="7">'30.000'!$G$11</definedName>
    <definedName name="D3000012040" localSheetId="7">'30.000'!$G$12</definedName>
    <definedName name="D3000012050" localSheetId="7">'30.000'!$G$13</definedName>
    <definedName name="D3000012060" localSheetId="7">'30.000'!$G$14</definedName>
    <definedName name="D3000012070" localSheetId="7">'30.000'!$G$15</definedName>
    <definedName name="D3000012071" localSheetId="7">'30.000'!$G$16</definedName>
    <definedName name="D3000012080" localSheetId="7">'30.000'!$G$21</definedName>
    <definedName name="D3000013010" localSheetId="7">'30.000'!$I$9</definedName>
    <definedName name="D3000013020" localSheetId="7">'30.000'!$I$10</definedName>
    <definedName name="D3000013030" localSheetId="7">'30.000'!$I$11</definedName>
    <definedName name="D3000013040" localSheetId="7">'30.000'!$I$12</definedName>
    <definedName name="D3000013050" localSheetId="7">'30.000'!$I$13</definedName>
    <definedName name="D3000013060" localSheetId="7">'30.000'!$I$14</definedName>
    <definedName name="D3000013070" localSheetId="7">'30.000'!$I$15</definedName>
    <definedName name="D3000013071" localSheetId="7">'30.000'!$I$16</definedName>
    <definedName name="D3000013080" localSheetId="7">'30.000'!$I$21</definedName>
    <definedName name="D3000014010" localSheetId="7">'30.000'!$K$9</definedName>
    <definedName name="D3000014020" localSheetId="7">'30.000'!$K$10</definedName>
    <definedName name="D3000014030" localSheetId="7">'30.000'!$K$11</definedName>
    <definedName name="D3000014040" localSheetId="7">'30.000'!$K$12</definedName>
    <definedName name="D3000014050" localSheetId="7">'30.000'!$K$13</definedName>
    <definedName name="D3000014060" localSheetId="7">'30.000'!$K$14</definedName>
    <definedName name="D3000014070" localSheetId="7">'30.000'!$K$15</definedName>
    <definedName name="D3000014071" localSheetId="7">'30.000'!$K$16</definedName>
    <definedName name="D3000014080" localSheetId="7">'30.000'!$K$21</definedName>
    <definedName name="D3000015010" localSheetId="7">'30.000'!$M$9</definedName>
    <definedName name="D3000015020" localSheetId="7">'30.000'!$M$10</definedName>
    <definedName name="D3000015030" localSheetId="7">'30.000'!$M$11</definedName>
    <definedName name="D3000015040" localSheetId="7">'30.000'!$M$12</definedName>
    <definedName name="D3000015050" localSheetId="7">'30.000'!$M$13</definedName>
    <definedName name="D3000015060" localSheetId="7">'30.000'!$M$14</definedName>
    <definedName name="D3000015070" localSheetId="7">'30.000'!$M$15</definedName>
    <definedName name="D3000015071" localSheetId="7">'30.000'!$M$16</definedName>
    <definedName name="D3000015080" localSheetId="7">'30.000'!$M$21</definedName>
    <definedName name="D3000019010" localSheetId="7">'30.000'!$O$9</definedName>
    <definedName name="D3000019020" localSheetId="7">'30.000'!$O$10</definedName>
    <definedName name="D3000019030" localSheetId="7">'30.000'!$O$11</definedName>
    <definedName name="D3000019040" localSheetId="7">'30.000'!$O$12</definedName>
    <definedName name="D3000019050" localSheetId="7">'30.000'!$O$13</definedName>
    <definedName name="D3000019060" localSheetId="7">'30.000'!$O$14</definedName>
    <definedName name="D3000019070" localSheetId="7">'30.000'!$O$15</definedName>
    <definedName name="D3000019071" localSheetId="7">'30.000'!$O$16</definedName>
    <definedName name="D3000019080" localSheetId="7">'30.000'!$O$21</definedName>
    <definedName name="D5000010010" localSheetId="8">'50.000'!$C$9</definedName>
    <definedName name="D5000010020" localSheetId="8">'50.000'!$C$10</definedName>
    <definedName name="D5000010021" localSheetId="8">'50.000'!$C$11</definedName>
    <definedName name="D5000010030" localSheetId="8">'50.000'!$C$12</definedName>
    <definedName name="D5000010040" localSheetId="8">'50.000'!$C$13</definedName>
    <definedName name="D5000010050" localSheetId="8">'50.000'!$C$14</definedName>
    <definedName name="D5000010060" localSheetId="8">'50.000'!$C$19</definedName>
    <definedName name="D5000011010" localSheetId="8">'50.000'!$E$9</definedName>
    <definedName name="D5000011020" localSheetId="8">'50.000'!$E$10</definedName>
    <definedName name="D5000011021" localSheetId="8">'50.000'!$E$11</definedName>
    <definedName name="D5000011030" localSheetId="8">'50.000'!$E$12</definedName>
    <definedName name="D5000011040" localSheetId="8">'50.000'!$E$13</definedName>
    <definedName name="D5000011050" localSheetId="8">'50.000'!$E$14</definedName>
    <definedName name="D5000011060" localSheetId="8">'50.000'!$E$19</definedName>
    <definedName name="D5000012010" localSheetId="8">'50.000'!$G$9</definedName>
    <definedName name="D5000012020" localSheetId="8">'50.000'!$G$10</definedName>
    <definedName name="D5000012021" localSheetId="8">'50.000'!$G$11</definedName>
    <definedName name="D5000012030" localSheetId="8">'50.000'!$G$12</definedName>
    <definedName name="D5000012040" localSheetId="8">'50.000'!$G$13</definedName>
    <definedName name="D5000012050" localSheetId="8">'50.000'!$G$14</definedName>
    <definedName name="D5000012060" localSheetId="8">'50.000'!$G$19</definedName>
    <definedName name="D5000013010" localSheetId="8">'50.000'!$I$9</definedName>
    <definedName name="D5000013020" localSheetId="8">'50.000'!$I$10</definedName>
    <definedName name="D5000013021" localSheetId="8">'50.000'!$I$11</definedName>
    <definedName name="D5000013030" localSheetId="8">'50.000'!$I$12</definedName>
    <definedName name="D5000013040" localSheetId="8">'50.000'!$I$13</definedName>
    <definedName name="D5000013050" localSheetId="8">'50.000'!$I$14</definedName>
    <definedName name="D5000013060" localSheetId="8">'50.000'!$I$19</definedName>
    <definedName name="D5000014010" localSheetId="8">'50.000'!$K$9</definedName>
    <definedName name="D5000014020" localSheetId="8">'50.000'!$K$10</definedName>
    <definedName name="D5000014021" localSheetId="8">'50.000'!$K$11</definedName>
    <definedName name="D5000014030" localSheetId="8">'50.000'!$K$12</definedName>
    <definedName name="D5000014040" localSheetId="8">'50.000'!$K$13</definedName>
    <definedName name="D5000014050" localSheetId="8">'50.000'!$K$14</definedName>
    <definedName name="D5000014060" localSheetId="8">'50.000'!$K$19</definedName>
    <definedName name="D5000015010" localSheetId="8">'50.000'!$M$9</definedName>
    <definedName name="D5000015020" localSheetId="8">'50.000'!$M$10</definedName>
    <definedName name="D5000015021" localSheetId="8">'50.000'!$M$11</definedName>
    <definedName name="D5000015030" localSheetId="8">'50.000'!$M$12</definedName>
    <definedName name="D5000015040" localSheetId="8">'50.000'!$M$13</definedName>
    <definedName name="D5000015050" localSheetId="8">'50.000'!$M$14</definedName>
    <definedName name="D5000015060" localSheetId="8">'50.000'!$M$19</definedName>
    <definedName name="D5000019010" localSheetId="8">'50.000'!$O$9</definedName>
    <definedName name="D5000019020" localSheetId="8">'50.000'!$O$10</definedName>
    <definedName name="D5000019021" localSheetId="8">'50.000'!$O$11</definedName>
    <definedName name="D5000019030" localSheetId="8">'50.000'!$O$12</definedName>
    <definedName name="D5000019040" localSheetId="8">'50.000'!$O$13</definedName>
    <definedName name="D5000019050" localSheetId="8">'50.000'!$O$14</definedName>
    <definedName name="D5000019060" localSheetId="8">'50.000'!$O$19</definedName>
    <definedName name="D5010010010" localSheetId="9">'50.100'!$C$52</definedName>
    <definedName name="D5010010020" localSheetId="9">'50.100'!$C$53</definedName>
    <definedName name="D5010010030" localSheetId="9">'50.100'!$C$54</definedName>
    <definedName name="D5010010040" localSheetId="9">'50.100'!$C$55</definedName>
    <definedName name="D5010010050" localSheetId="9">'50.100'!$C$56</definedName>
    <definedName name="D5010010080" localSheetId="9">'50.100'!$C$59</definedName>
    <definedName name="D5010010090" localSheetId="9">'50.100'!$C$60</definedName>
    <definedName name="D5010011010" localSheetId="9">'50.100'!$E$52</definedName>
    <definedName name="D5010011020" localSheetId="9">'50.100'!$E$53</definedName>
    <definedName name="D5010011030" localSheetId="9">'50.100'!$E$54</definedName>
    <definedName name="D5010011040" localSheetId="9">'50.100'!$E$55</definedName>
    <definedName name="D5010011050" localSheetId="9">'50.100'!$E$56</definedName>
    <definedName name="D5010011060" localSheetId="9">'50.100'!$E$57</definedName>
    <definedName name="D5010011080" localSheetId="9">'50.100'!$E$59</definedName>
    <definedName name="D5010011090" localSheetId="9">'50.100'!$E$60</definedName>
    <definedName name="D5010012010" localSheetId="9">'50.100'!$G$52</definedName>
    <definedName name="D5010012020" localSheetId="9">'50.100'!$G$53</definedName>
    <definedName name="D5010012030" localSheetId="9">'50.100'!$G$54</definedName>
    <definedName name="D5010012040" localSheetId="9">'50.100'!$G$55</definedName>
    <definedName name="D5010012050" localSheetId="9">'50.100'!$G$56</definedName>
    <definedName name="D5010012060" localSheetId="9">'50.100'!$G$57</definedName>
    <definedName name="D5010012080" localSheetId="9">'50.100'!$G$59</definedName>
    <definedName name="D5010012090" localSheetId="9">'50.100'!$G$60</definedName>
    <definedName name="D5010013010" localSheetId="9">'50.100'!$I$52</definedName>
    <definedName name="D5010013020" localSheetId="9">'50.100'!$I$53</definedName>
    <definedName name="D5010013030" localSheetId="9">'50.100'!$I$54</definedName>
    <definedName name="D5010013040" localSheetId="9">'50.100'!$I$55</definedName>
    <definedName name="D5010013050" localSheetId="9">'50.100'!$I$56</definedName>
    <definedName name="D5010013070" localSheetId="9">'50.100'!$I$58</definedName>
    <definedName name="D5010013080" localSheetId="9">'50.100'!$I$59</definedName>
    <definedName name="D5010013090" localSheetId="9">'50.100'!$I$60</definedName>
    <definedName name="D5010014010" localSheetId="9">'50.100'!$K$52</definedName>
    <definedName name="D5010014020" localSheetId="9">'50.100'!$K$53</definedName>
    <definedName name="D5010014030" localSheetId="9">'50.100'!$K$54</definedName>
    <definedName name="D5010014040" localSheetId="9">'50.100'!$K$55</definedName>
    <definedName name="D5010014050" localSheetId="9">'50.100'!$K$56</definedName>
    <definedName name="D5010014070" localSheetId="9">'50.100'!$K$58</definedName>
    <definedName name="D5010014080" localSheetId="9">'50.100'!$K$59</definedName>
    <definedName name="D5010014090" localSheetId="9">'50.100'!$K$60</definedName>
    <definedName name="D5010015010" localSheetId="9">'50.100'!$M$52</definedName>
    <definedName name="D5010015020" localSheetId="9">'50.100'!$M$53</definedName>
    <definedName name="D5010015030" localSheetId="9">'50.100'!$M$54</definedName>
    <definedName name="D5010015040" localSheetId="9">'50.100'!$M$55</definedName>
    <definedName name="D5010015050" localSheetId="9">'50.100'!$M$56</definedName>
    <definedName name="D5010015070" localSheetId="9">'50.100'!$M$58</definedName>
    <definedName name="D5010015080" localSheetId="9">'50.100'!$M$59</definedName>
    <definedName name="D5010015090" localSheetId="9">'50.100'!$M$60</definedName>
    <definedName name="D5010019010" localSheetId="9">'50.100'!$O$52</definedName>
    <definedName name="D5010019020" localSheetId="9">'50.100'!$O$53</definedName>
    <definedName name="D5010019030" localSheetId="9">'50.100'!$O$54</definedName>
    <definedName name="D5010019040" localSheetId="9">'50.100'!$O$55</definedName>
    <definedName name="D5010019050" localSheetId="9">'50.100'!$O$56</definedName>
    <definedName name="D5010019070" localSheetId="9">'50.100'!$O$58</definedName>
    <definedName name="D5010019080" localSheetId="9">'50.100'!$O$59</definedName>
    <definedName name="D5010019090" localSheetId="9">'50.100'!$O$60</definedName>
    <definedName name="D5010020010" localSheetId="9">'50.100'!$C$10</definedName>
    <definedName name="D5010020020" localSheetId="9">'50.100'!$C$11</definedName>
    <definedName name="D5010020030" localSheetId="9">'50.100'!$C$12</definedName>
    <definedName name="D5010020040" localSheetId="9">'50.100'!$C$13</definedName>
    <definedName name="D5010020050" localSheetId="9">'50.100'!$C$14</definedName>
    <definedName name="D5010020080" localSheetId="9">'50.100'!$C$17</definedName>
    <definedName name="D5010020090" localSheetId="9">'50.100'!$C$18</definedName>
    <definedName name="D5010021010" localSheetId="9">'50.100'!$E$10</definedName>
    <definedName name="D5010021020" localSheetId="9">'50.100'!$E$11</definedName>
    <definedName name="D5010021030" localSheetId="9">'50.100'!$E$12</definedName>
    <definedName name="D5010021040" localSheetId="9">'50.100'!$E$13</definedName>
    <definedName name="D5010021050" localSheetId="9">'50.100'!$E$14</definedName>
    <definedName name="D5010021080" localSheetId="9">'50.100'!$E$17</definedName>
    <definedName name="D5010021090" localSheetId="9">'50.100'!$E$18</definedName>
    <definedName name="D5010022010" localSheetId="9">'50.100'!$G$10</definedName>
    <definedName name="D5010022020" localSheetId="9">'50.100'!$G$11</definedName>
    <definedName name="D5010022030" localSheetId="9">'50.100'!$G$12</definedName>
    <definedName name="D5010022040" localSheetId="9">'50.100'!$G$13</definedName>
    <definedName name="D5010022050" localSheetId="9">'50.100'!$G$14</definedName>
    <definedName name="D5010022080" localSheetId="9">'50.100'!$G$17</definedName>
    <definedName name="D5010022090" localSheetId="9">'50.100'!$G$18</definedName>
    <definedName name="D5010023010" localSheetId="9">'50.100'!$I$10</definedName>
    <definedName name="D5010023020" localSheetId="9">'50.100'!$I$11</definedName>
    <definedName name="D5010023030" localSheetId="9">'50.100'!$I$12</definedName>
    <definedName name="D5010023040" localSheetId="9">'50.100'!$I$13</definedName>
    <definedName name="D5010023050" localSheetId="9">'50.100'!$I$14</definedName>
    <definedName name="D5010023080" localSheetId="9">'50.100'!$I$17</definedName>
    <definedName name="D5010023090" localSheetId="9">'50.100'!$I$18</definedName>
    <definedName name="D5010024010" localSheetId="9">'50.100'!$K$10</definedName>
    <definedName name="D5010024020" localSheetId="9">'50.100'!$K$11</definedName>
    <definedName name="D5010024030" localSheetId="9">'50.100'!$K$12</definedName>
    <definedName name="D5010024040" localSheetId="9">'50.100'!$K$13</definedName>
    <definedName name="D5010024050" localSheetId="9">'50.100'!$K$14</definedName>
    <definedName name="D5010024080" localSheetId="9">'50.100'!$K$17</definedName>
    <definedName name="D5010024090" localSheetId="9">'50.100'!$K$18</definedName>
    <definedName name="D5010025010" localSheetId="9">'50.100'!$M$10</definedName>
    <definedName name="D5010025020" localSheetId="9">'50.100'!$M$11</definedName>
    <definedName name="D5010025030" localSheetId="9">'50.100'!$M$12</definedName>
    <definedName name="D5010025040" localSheetId="9">'50.100'!$M$13</definedName>
    <definedName name="D5010025050" localSheetId="9">'50.100'!$M$14</definedName>
    <definedName name="D5010025080" localSheetId="9">'50.100'!$M$17</definedName>
    <definedName name="D5010025090" localSheetId="9">'50.100'!$M$18</definedName>
    <definedName name="D5010029010" localSheetId="9">'50.100'!$O$10</definedName>
    <definedName name="D5010029020" localSheetId="9">'50.100'!$O$11</definedName>
    <definedName name="D5010029030" localSheetId="9">'50.100'!$O$12</definedName>
    <definedName name="D5010029040" localSheetId="9">'50.100'!$O$13</definedName>
    <definedName name="D5010029050" localSheetId="9">'50.100'!$O$14</definedName>
    <definedName name="D5010029080" localSheetId="9">'50.100'!$O$17</definedName>
    <definedName name="D5010029090" localSheetId="9">'50.100'!$O$18</definedName>
    <definedName name="D5010030010" localSheetId="9">'50.100'!$C$22</definedName>
    <definedName name="D5010030020" localSheetId="9">'50.100'!$C$23</definedName>
    <definedName name="D5010030030" localSheetId="9">'50.100'!$C$24</definedName>
    <definedName name="D5010030040" localSheetId="9">'50.100'!$C$25</definedName>
    <definedName name="D5010030050" localSheetId="9">'50.100'!$C$26</definedName>
    <definedName name="D5010030080" localSheetId="9">'50.100'!$C$29</definedName>
    <definedName name="D5010030090" localSheetId="9">'50.100'!$C$30</definedName>
    <definedName name="D5010031010" localSheetId="9">'50.100'!$E$22</definedName>
    <definedName name="D5010031020" localSheetId="9">'50.100'!$E$23</definedName>
    <definedName name="D5010031030" localSheetId="9">'50.100'!$E$24</definedName>
    <definedName name="D5010031040" localSheetId="9">'50.100'!$E$25</definedName>
    <definedName name="D5010031050" localSheetId="9">'50.100'!$E$26</definedName>
    <definedName name="D5010031080" localSheetId="9">'50.100'!$E$29</definedName>
    <definedName name="D5010031090" localSheetId="9">'50.100'!$E$30</definedName>
    <definedName name="D5010032010" localSheetId="9">'50.100'!$G$22</definedName>
    <definedName name="D5010032020" localSheetId="9">'50.100'!$G$23</definedName>
    <definedName name="D5010032030" localSheetId="9">'50.100'!$G$24</definedName>
    <definedName name="D5010032040" localSheetId="9">'50.100'!$G$25</definedName>
    <definedName name="D5010032050" localSheetId="9">'50.100'!$G$26</definedName>
    <definedName name="D5010032080" localSheetId="9">'50.100'!$G$29</definedName>
    <definedName name="D5010032090" localSheetId="9">'50.100'!$G$30</definedName>
    <definedName name="D5010033010" localSheetId="9">'50.100'!$I$22</definedName>
    <definedName name="D5010033020" localSheetId="9">'50.100'!$I$23</definedName>
    <definedName name="D5010033030" localSheetId="9">'50.100'!$I$24</definedName>
    <definedName name="D5010033040" localSheetId="9">'50.100'!$I$25</definedName>
    <definedName name="D5010033050" localSheetId="9">'50.100'!$I$26</definedName>
    <definedName name="D5010033080" localSheetId="9">'50.100'!$I$29</definedName>
    <definedName name="D5010033090" localSheetId="9">'50.100'!$I$30</definedName>
    <definedName name="D5010034010" localSheetId="9">'50.100'!$K$22</definedName>
    <definedName name="D5010034020" localSheetId="9">'50.100'!$K$23</definedName>
    <definedName name="D5010034030" localSheetId="9">'50.100'!$K$24</definedName>
    <definedName name="D5010034040" localSheetId="9">'50.100'!$K$25</definedName>
    <definedName name="D5010034050" localSheetId="9">'50.100'!$K$26</definedName>
    <definedName name="D5010034080" localSheetId="9">'50.100'!$K$29</definedName>
    <definedName name="D5010034090" localSheetId="9">'50.100'!$K$30</definedName>
    <definedName name="D5010035010" localSheetId="9">'50.100'!$M$22</definedName>
    <definedName name="D5010035020" localSheetId="9">'50.100'!$M$23</definedName>
    <definedName name="D5010035030" localSheetId="9">'50.100'!$M$24</definedName>
    <definedName name="D5010035040" localSheetId="9">'50.100'!$M$25</definedName>
    <definedName name="D5010035050" localSheetId="9">'50.100'!$M$26</definedName>
    <definedName name="D5010035080" localSheetId="9">'50.100'!$M$29</definedName>
    <definedName name="D5010035090" localSheetId="9">'50.100'!$M$30</definedName>
    <definedName name="D5010039010" localSheetId="9">'50.100'!$O$22</definedName>
    <definedName name="D5010039020" localSheetId="9">'50.100'!$O$23</definedName>
    <definedName name="D5010039030" localSheetId="9">'50.100'!$O$24</definedName>
    <definedName name="D5010039040" localSheetId="9">'50.100'!$O$25</definedName>
    <definedName name="D5010039050" localSheetId="9">'50.100'!$O$26</definedName>
    <definedName name="D5010039080" localSheetId="9">'50.100'!$O$29</definedName>
    <definedName name="D5010039090" localSheetId="9">'50.100'!$O$30</definedName>
    <definedName name="D5010040010">'50.100'!$C$35</definedName>
    <definedName name="D5010040020">'50.100'!$C$36</definedName>
    <definedName name="D5010040030">'50.100'!$C$38</definedName>
    <definedName name="D5010040040">'50.100'!$C$40</definedName>
    <definedName name="D5010040050">'50.100'!$C$42</definedName>
    <definedName name="D5010040080">'50.100'!$C$46</definedName>
    <definedName name="D5010040090">'50.100'!$C$47</definedName>
    <definedName name="D5010041010">'50.100'!$E$35</definedName>
    <definedName name="D5010041020">'50.100'!$E$36</definedName>
    <definedName name="D5010041030">'50.100'!$E$38</definedName>
    <definedName name="D5010041040">'50.100'!$E$40</definedName>
    <definedName name="D5010041050">'50.100'!$E$42</definedName>
    <definedName name="D5010041080">'50.100'!$E$46</definedName>
    <definedName name="D5010041090">'50.100'!$E$47</definedName>
    <definedName name="D5010042010">'50.100'!$G$35</definedName>
    <definedName name="D5010042020">'50.100'!$G$36</definedName>
    <definedName name="D5010042030">'50.100'!$G$38</definedName>
    <definedName name="D5010042040">'50.100'!$G$40</definedName>
    <definedName name="D5010042050">'50.100'!$G$42</definedName>
    <definedName name="D5010042080">'50.100'!$G$46</definedName>
    <definedName name="D5010042090">'50.100'!$G$47</definedName>
    <definedName name="D5010043010">'50.100'!$I$35</definedName>
    <definedName name="D5010043020">'50.100'!$I$36</definedName>
    <definedName name="D5010043030">'50.100'!$I$38</definedName>
    <definedName name="D5010043040">'50.100'!$I$40</definedName>
    <definedName name="D5010043050">'50.100'!$I$42</definedName>
    <definedName name="D5010043080">'50.100'!$I$46</definedName>
    <definedName name="D5010043090">'50.100'!$I$47</definedName>
    <definedName name="D5010044010">'50.100'!$K$35</definedName>
    <definedName name="D5010044020">'50.100'!$K$36</definedName>
    <definedName name="D5010044030">'50.100'!$K$38</definedName>
    <definedName name="D5010044040">'50.100'!$K$40</definedName>
    <definedName name="D5010044050">'50.100'!$K$42</definedName>
    <definedName name="D5010044080">'50.100'!$K$46</definedName>
    <definedName name="D5010044090">'50.100'!$K$47</definedName>
    <definedName name="D5010045010">'50.100'!$M$35</definedName>
    <definedName name="D5010045020">'50.100'!$M$36</definedName>
    <definedName name="D5010045030">'50.100'!$M$38</definedName>
    <definedName name="D5010045040">'50.100'!$M$40</definedName>
    <definedName name="D5010045050">'50.100'!$M$42</definedName>
    <definedName name="D5010045080">'50.100'!$M$46</definedName>
    <definedName name="D5010045090">'50.100'!$M$47</definedName>
    <definedName name="D5010049010">'50.100'!$O$35</definedName>
    <definedName name="D5010049020">'50.100'!$O$36</definedName>
    <definedName name="D5010049030">'50.100'!$O$38</definedName>
    <definedName name="D5010049040">'50.100'!$O$40</definedName>
    <definedName name="D5010049050">'50.100'!$O$42</definedName>
    <definedName name="D5010049080">'50.100'!$O$46</definedName>
    <definedName name="D5010049090">'50.100'!$O$47</definedName>
    <definedName name="D6000010010" localSheetId="10">'60.000'!$C$9</definedName>
    <definedName name="D6000010020" localSheetId="10">'60.000'!$C$10</definedName>
    <definedName name="D6000010030" localSheetId="10">'60.000'!$C$11</definedName>
    <definedName name="D6000010040" localSheetId="10">'60.000'!$C$12</definedName>
    <definedName name="D6000010050" localSheetId="10">'60.000'!$C$13</definedName>
    <definedName name="D6000010060" localSheetId="10">'60.000'!$C$14</definedName>
    <definedName name="D6000010070" localSheetId="10">'60.000'!$C$15</definedName>
    <definedName name="D6000010080" localSheetId="10">'60.000'!$C$16</definedName>
    <definedName name="D6000010090" localSheetId="10">'60.000'!$C$17</definedName>
    <definedName name="D6000010100" localSheetId="10">'60.000'!$C$18</definedName>
    <definedName name="D6000010110" localSheetId="10">'60.000'!$C$19</definedName>
    <definedName name="D6000010120" localSheetId="10">'60.000'!$C$20</definedName>
    <definedName name="D6000010130" localSheetId="10">'60.000'!$C$21</definedName>
    <definedName name="D6000010140" localSheetId="10">'60.000'!$C$22</definedName>
    <definedName name="D6000010150" localSheetId="10">'60.000'!$C$23</definedName>
    <definedName name="D6000010160" localSheetId="10">'60.000'!$C$24</definedName>
    <definedName name="D6000010170" localSheetId="10">'60.000'!$C$25</definedName>
    <definedName name="D6000010180" localSheetId="10">'60.000'!$C$26</definedName>
    <definedName name="D6000010190" localSheetId="10">'60.000'!$C$27</definedName>
    <definedName name="D6000010200" localSheetId="10">'60.000'!$C$28</definedName>
    <definedName name="D6000010210" localSheetId="10">'60.000'!$C$29</definedName>
    <definedName name="D6000010220" localSheetId="10">'60.000'!$C$30</definedName>
    <definedName name="D6000010230" localSheetId="10">'60.000'!$C$31</definedName>
    <definedName name="D6000010240" localSheetId="10">'60.000'!$C$32</definedName>
    <definedName name="D6000010250" localSheetId="10">'60.000'!$C$33</definedName>
    <definedName name="D6000010260" localSheetId="10">'60.000'!$C$38</definedName>
    <definedName name="D6000010270" localSheetId="10">'60.000'!$C$41</definedName>
    <definedName name="D6000011010" localSheetId="10">'60.000'!$E$9</definedName>
    <definedName name="D6000011020" localSheetId="10">'60.000'!$E$10</definedName>
    <definedName name="D6000011030" localSheetId="10">'60.000'!$E$11</definedName>
    <definedName name="D6000011050" localSheetId="10">'60.000'!$E$13</definedName>
    <definedName name="D6000011060" localSheetId="10">'60.000'!$E$14</definedName>
    <definedName name="D6000011070" localSheetId="10">'60.000'!$E$15</definedName>
    <definedName name="D6000011080" localSheetId="10">'60.000'!$E$16</definedName>
    <definedName name="D6000011090" localSheetId="10">'60.000'!$E$17</definedName>
    <definedName name="D6000011100" localSheetId="10">'60.000'!$E$18</definedName>
    <definedName name="D6000011110" localSheetId="10">'60.000'!$E$19</definedName>
    <definedName name="D6000011130" localSheetId="10">'60.000'!$E$21</definedName>
    <definedName name="D6000011140" localSheetId="10">'60.000'!$E$22</definedName>
    <definedName name="D6000011150" localSheetId="10">'60.000'!$E$23</definedName>
    <definedName name="D6000011170" localSheetId="10">'60.000'!$E$25</definedName>
    <definedName name="D6000011180" localSheetId="10">'60.000'!$E$26</definedName>
    <definedName name="D6000011190" localSheetId="10">'60.000'!$E$27</definedName>
    <definedName name="D6000011200" localSheetId="10">'60.000'!$E$28</definedName>
    <definedName name="D6000011210" localSheetId="10">'60.000'!$E$29</definedName>
    <definedName name="D6000011220" localSheetId="10">'60.000'!$E$30</definedName>
    <definedName name="D6000011230" localSheetId="10">'60.000'!$E$31</definedName>
    <definedName name="D6000011240" localSheetId="10">'60.000'!$E$32</definedName>
    <definedName name="D6000011250" localSheetId="10">'60.000'!$E$33</definedName>
    <definedName name="D6000011260" localSheetId="10">'60.000'!$E$38</definedName>
    <definedName name="D6000011270" localSheetId="10">'60.000'!$E$41</definedName>
    <definedName name="D6000012010" localSheetId="10">'60.000'!$G$9</definedName>
    <definedName name="D6000012020" localSheetId="10">'60.000'!$G$10</definedName>
    <definedName name="D6000012030" localSheetId="10">'60.000'!$G$11</definedName>
    <definedName name="D6000012050" localSheetId="10">'60.000'!$G$13</definedName>
    <definedName name="D6000012060" localSheetId="10">'60.000'!$G$14</definedName>
    <definedName name="D6000012070" localSheetId="10">'60.000'!$G$15</definedName>
    <definedName name="D6000012080" localSheetId="10">'60.000'!$G$16</definedName>
    <definedName name="D6000012090" localSheetId="10">'60.000'!$G$17</definedName>
    <definedName name="D6000012100" localSheetId="10">'60.000'!$G$18</definedName>
    <definedName name="D6000012110" localSheetId="10">'60.000'!$G$19</definedName>
    <definedName name="D6000012130" localSheetId="10">'60.000'!$G$21</definedName>
    <definedName name="D6000012140" localSheetId="10">'60.000'!$G$22</definedName>
    <definedName name="D6000012150" localSheetId="10">'60.000'!$G$23</definedName>
    <definedName name="D6000012170" localSheetId="10">'60.000'!$G$25</definedName>
    <definedName name="D6000012180" localSheetId="10">'60.000'!$G$26</definedName>
    <definedName name="D6000012190" localSheetId="10">'60.000'!$G$27</definedName>
    <definedName name="D6000012200" localSheetId="10">'60.000'!$G$28</definedName>
    <definedName name="D6000012210" localSheetId="10">'60.000'!$G$29</definedName>
    <definedName name="D6000012220" localSheetId="10">'60.000'!$G$30</definedName>
    <definedName name="D6000012230" localSheetId="10">'60.000'!$G$31</definedName>
    <definedName name="D6000012240" localSheetId="10">'60.000'!$G$32</definedName>
    <definedName name="D6000012250" localSheetId="10">'60.000'!$G$33</definedName>
    <definedName name="D6000012260" localSheetId="10">'60.000'!$G$38</definedName>
    <definedName name="D6000012270" localSheetId="10">'60.000'!$G$41</definedName>
    <definedName name="D6000013010" localSheetId="10">'60.000'!$I$9</definedName>
    <definedName name="D6000013020" localSheetId="10">'60.000'!$I$10</definedName>
    <definedName name="D6000013030" localSheetId="10">'60.000'!$I$11</definedName>
    <definedName name="D6000013050" localSheetId="10">'60.000'!$I$13</definedName>
    <definedName name="D6000013060" localSheetId="10">'60.000'!$I$14</definedName>
    <definedName name="D6000013070" localSheetId="10">'60.000'!$I$15</definedName>
    <definedName name="D6000013080" localSheetId="10">'60.000'!$I$16</definedName>
    <definedName name="D6000013090" localSheetId="10">'60.000'!$I$17</definedName>
    <definedName name="D6000013100" localSheetId="10">'60.000'!$I$18</definedName>
    <definedName name="D6000013110" localSheetId="10">'60.000'!$I$19</definedName>
    <definedName name="D6000013130" localSheetId="10">'60.000'!$I$21</definedName>
    <definedName name="D6000013140" localSheetId="10">'60.000'!$I$22</definedName>
    <definedName name="D6000013150" localSheetId="10">'60.000'!$I$23</definedName>
    <definedName name="D6000013170" localSheetId="10">'60.000'!$I$25</definedName>
    <definedName name="D6000013180" localSheetId="10">'60.000'!$I$26</definedName>
    <definedName name="D6000013190" localSheetId="10">'60.000'!$I$27</definedName>
    <definedName name="D6000013200" localSheetId="10">'60.000'!$I$28</definedName>
    <definedName name="D6000013210" localSheetId="10">'60.000'!$I$29</definedName>
    <definedName name="D6000013220" localSheetId="10">'60.000'!$I$30</definedName>
    <definedName name="D6000013230" localSheetId="10">'60.000'!$I$31</definedName>
    <definedName name="D6000013240" localSheetId="10">'60.000'!$I$32</definedName>
    <definedName name="D6000013250" localSheetId="10">'60.000'!$I$33</definedName>
    <definedName name="D6000013260" localSheetId="10">'60.000'!$I$38</definedName>
    <definedName name="D6000013270" localSheetId="10">'60.000'!$I$41</definedName>
    <definedName name="D6000014010" localSheetId="10">'60.000'!$K$9</definedName>
    <definedName name="D6000014020" localSheetId="10">'60.000'!$K$10</definedName>
    <definedName name="D6000014030" localSheetId="10">'60.000'!$K$11</definedName>
    <definedName name="D6000014050" localSheetId="10">'60.000'!$K$13</definedName>
    <definedName name="D6000014060" localSheetId="10">'60.000'!$K$14</definedName>
    <definedName name="D6000014070" localSheetId="10">'60.000'!$K$15</definedName>
    <definedName name="D6000014080" localSheetId="10">'60.000'!$K$16</definedName>
    <definedName name="D6000014090" localSheetId="10">'60.000'!$K$17</definedName>
    <definedName name="D6000014100" localSheetId="10">'60.000'!$K$18</definedName>
    <definedName name="D6000014110" localSheetId="10">'60.000'!$K$19</definedName>
    <definedName name="D6000014130" localSheetId="10">'60.000'!$K$21</definedName>
    <definedName name="D6000014140" localSheetId="10">'60.000'!$K$22</definedName>
    <definedName name="D6000014150" localSheetId="10">'60.000'!$K$23</definedName>
    <definedName name="D6000014170" localSheetId="10">'60.000'!$K$25</definedName>
    <definedName name="D6000014180" localSheetId="10">'60.000'!$K$26</definedName>
    <definedName name="D6000014190" localSheetId="10">'60.000'!$K$27</definedName>
    <definedName name="D6000014200" localSheetId="10">'60.000'!$K$28</definedName>
    <definedName name="D6000014210" localSheetId="10">'60.000'!$K$29</definedName>
    <definedName name="D6000014220" localSheetId="10">'60.000'!$K$30</definedName>
    <definedName name="D6000014230" localSheetId="10">'60.000'!$K$31</definedName>
    <definedName name="D6000014240" localSheetId="10">'60.000'!$K$32</definedName>
    <definedName name="D6000014250" localSheetId="10">'60.000'!$K$33</definedName>
    <definedName name="D6000014260" localSheetId="10">'60.000'!$K$38</definedName>
    <definedName name="D6000014270" localSheetId="10">'60.000'!$K$41</definedName>
    <definedName name="D6000015010" localSheetId="10">'60.000'!$M$9</definedName>
    <definedName name="D6000015020" localSheetId="10">'60.000'!$M$10</definedName>
    <definedName name="D6000015030" localSheetId="10">'60.000'!$M$11</definedName>
    <definedName name="D6000015050" localSheetId="10">'60.000'!$M$13</definedName>
    <definedName name="D6000015060" localSheetId="10">'60.000'!$M$14</definedName>
    <definedName name="D6000015070" localSheetId="10">'60.000'!$M$15</definedName>
    <definedName name="D6000015080" localSheetId="10">'60.000'!$M$16</definedName>
    <definedName name="D6000015090" localSheetId="10">'60.000'!$M$17</definedName>
    <definedName name="D6000015100" localSheetId="10">'60.000'!$M$18</definedName>
    <definedName name="D6000015110" localSheetId="10">'60.000'!$M$19</definedName>
    <definedName name="D6000015130" localSheetId="10">'60.000'!$M$21</definedName>
    <definedName name="D6000015140" localSheetId="10">'60.000'!$M$22</definedName>
    <definedName name="D6000015150" localSheetId="10">'60.000'!$M$23</definedName>
    <definedName name="D6000015170" localSheetId="10">'60.000'!$M$25</definedName>
    <definedName name="D6000015180" localSheetId="10">'60.000'!$M$26</definedName>
    <definedName name="D6000015190" localSheetId="10">'60.000'!$M$27</definedName>
    <definedName name="D6000015200" localSheetId="10">'60.000'!$M$28</definedName>
    <definedName name="D6000015210" localSheetId="10">'60.000'!$M$29</definedName>
    <definedName name="D6000015220" localSheetId="10">'60.000'!$M$30</definedName>
    <definedName name="D6000015230" localSheetId="10">'60.000'!$M$31</definedName>
    <definedName name="D6000015240" localSheetId="10">'60.000'!$M$32</definedName>
    <definedName name="D6000015250" localSheetId="10">'60.000'!$M$33</definedName>
    <definedName name="D6000015260" localSheetId="10">'60.000'!$M$38</definedName>
    <definedName name="D6000015270" localSheetId="10">'60.000'!$M$41</definedName>
    <definedName name="D6000019010" localSheetId="10">'60.000'!$O$9</definedName>
    <definedName name="D6000019020" localSheetId="10">'60.000'!$O$10</definedName>
    <definedName name="D6000019030" localSheetId="10">'60.000'!$O$11</definedName>
    <definedName name="D6000019050" localSheetId="10">'60.000'!$O$13</definedName>
    <definedName name="D6000019060" localSheetId="10">'60.000'!$O$14</definedName>
    <definedName name="D6000019070" localSheetId="10">'60.000'!$O$15</definedName>
    <definedName name="D6000019080" localSheetId="10">'60.000'!$O$16</definedName>
    <definedName name="D6000019090" localSheetId="10">'60.000'!$O$17</definedName>
    <definedName name="D6000019100" localSheetId="10">'60.000'!$O$18</definedName>
    <definedName name="D6000019110" localSheetId="10">'60.000'!$O$19</definedName>
    <definedName name="D6000019130" localSheetId="10">'60.000'!$O$21</definedName>
    <definedName name="D6000019140" localSheetId="10">'60.000'!$O$22</definedName>
    <definedName name="D6000019150" localSheetId="10">'60.000'!$O$23</definedName>
    <definedName name="D6000019170" localSheetId="10">'60.000'!$O$25</definedName>
    <definedName name="D6000019180" localSheetId="10">'60.000'!$O$26</definedName>
    <definedName name="D6000019190" localSheetId="10">'60.000'!$O$27</definedName>
    <definedName name="D6000019200" localSheetId="10">'60.000'!$O$28</definedName>
    <definedName name="D6000019210" localSheetId="10">'60.000'!$O$29</definedName>
    <definedName name="D6000019220" localSheetId="10">'60.000'!$O$30</definedName>
    <definedName name="D6000019230" localSheetId="10">'60.000'!$O$31</definedName>
    <definedName name="D6000019240" localSheetId="10">'60.000'!$O$32</definedName>
    <definedName name="D6000019250" localSheetId="10">'60.000'!$O$33</definedName>
    <definedName name="D6000019260" localSheetId="10">'60.000'!$O$38</definedName>
    <definedName name="D6000019270" localSheetId="10">'60.000'!$O$41</definedName>
    <definedName name="D8000010010" localSheetId="11">'80.000'!$E$20</definedName>
    <definedName name="D8000010020" localSheetId="11">'80.000'!$E$33</definedName>
    <definedName name="D8000010030" localSheetId="11">'80.000'!$E$38</definedName>
    <definedName name="D8000010040" localSheetId="11">'80.000'!$E$40</definedName>
    <definedName name="D8000010050" localSheetId="11">'80.000'!$E$10</definedName>
    <definedName name="D8000010060" localSheetId="11">'80.000'!$E$11</definedName>
    <definedName name="D8000010070" localSheetId="11">'80.000'!$E$12</definedName>
    <definedName name="D8000010080" localSheetId="11">'80.000'!$E$14</definedName>
    <definedName name="D8000010090" localSheetId="11">'80.000'!$E$16</definedName>
    <definedName name="D8000010100" localSheetId="11">'80.000'!$E$17</definedName>
    <definedName name="D8000010110" localSheetId="11">'80.000'!$E$18</definedName>
    <definedName name="D8000010120" localSheetId="11">'80.000'!$E$19</definedName>
    <definedName name="D8000010130" localSheetId="11">'80.000'!$E$23</definedName>
    <definedName name="D8000010140" localSheetId="11">'80.000'!$E$24</definedName>
    <definedName name="D8000010150" localSheetId="11">'80.000'!$E$25</definedName>
    <definedName name="D8000010160" localSheetId="11">'80.000'!$E$27</definedName>
    <definedName name="D8000010170" localSheetId="11">'80.000'!$E$29</definedName>
    <definedName name="D8000010180" localSheetId="11">'80.000'!$E$30</definedName>
    <definedName name="D8000010190" localSheetId="11">'80.000'!$E$31</definedName>
    <definedName name="D8000010200" localSheetId="11">'80.000'!$E$32</definedName>
    <definedName name="D8000010210" localSheetId="11">'80.000'!$E$35</definedName>
    <definedName name="D8000010220" localSheetId="11">'80.000'!$E$36</definedName>
    <definedName name="D8000010230" localSheetId="11">'80.000'!$E$37</definedName>
    <definedName name="D8000011010" localSheetId="11">'80.000'!$G$20</definedName>
    <definedName name="D8000011020" localSheetId="11">'80.000'!$G$33</definedName>
    <definedName name="D8000011030" localSheetId="11">'80.000'!$G$38</definedName>
    <definedName name="D8000011040" localSheetId="11">'80.000'!$G$40</definedName>
    <definedName name="D8000011050" localSheetId="11">'80.000'!$G$10</definedName>
    <definedName name="D8000011060" localSheetId="11">'80.000'!$G$11</definedName>
    <definedName name="D8000011070" localSheetId="11">'80.000'!$G$12</definedName>
    <definedName name="D8000011080" localSheetId="11">'80.000'!$G$14</definedName>
    <definedName name="D8000011090" localSheetId="11">'80.000'!$G$16</definedName>
    <definedName name="D8000011100" localSheetId="11">'80.000'!$G$17</definedName>
    <definedName name="D8000011110" localSheetId="11">'80.000'!$G$18</definedName>
    <definedName name="D8000011120" localSheetId="11">'80.000'!$G$19</definedName>
    <definedName name="D8000011130" localSheetId="11">'80.000'!$G$23</definedName>
    <definedName name="D8000011140" localSheetId="11">'80.000'!$G$24</definedName>
    <definedName name="D8000011150" localSheetId="11">'80.000'!$G$25</definedName>
    <definedName name="D8000011160" localSheetId="11">'80.000'!$G$27</definedName>
    <definedName name="D8000011170" localSheetId="11">'80.000'!$G$29</definedName>
    <definedName name="D8000011180" localSheetId="11">'80.000'!$G$30</definedName>
    <definedName name="D8000011190" localSheetId="11">'80.000'!$G$31</definedName>
    <definedName name="D8000011200" localSheetId="11">'80.000'!$G$32</definedName>
    <definedName name="D8000011210" localSheetId="11">'80.000'!$G$35</definedName>
    <definedName name="D8000011220" localSheetId="11">'80.000'!$G$36</definedName>
    <definedName name="D8000011230" localSheetId="11">'80.000'!$G$37</definedName>
    <definedName name="D8000012010" localSheetId="11">'80.000'!$I$20</definedName>
    <definedName name="D8000012020" localSheetId="11">'80.000'!$I$33</definedName>
    <definedName name="D8000012030" localSheetId="11">'80.000'!$I$38</definedName>
    <definedName name="D8000012040" localSheetId="11">'80.000'!$I$40</definedName>
    <definedName name="D8000012050" localSheetId="11">'80.000'!$I$10</definedName>
    <definedName name="D8000012060" localSheetId="11">'80.000'!$I$11</definedName>
    <definedName name="D8000012070" localSheetId="11">'80.000'!$I$12</definedName>
    <definedName name="D8000012080" localSheetId="11">'80.000'!$I$14</definedName>
    <definedName name="D8000012090" localSheetId="11">'80.000'!$I$16</definedName>
    <definedName name="D8000012100" localSheetId="11">'80.000'!$I$17</definedName>
    <definedName name="D8000012110" localSheetId="11">'80.000'!$I$18</definedName>
    <definedName name="D8000012120" localSheetId="11">'80.000'!$I$19</definedName>
    <definedName name="D8000012130" localSheetId="11">'80.000'!$I$23</definedName>
    <definedName name="D8000012140" localSheetId="11">'80.000'!$I$24</definedName>
    <definedName name="D8000012150" localSheetId="11">'80.000'!$I$25</definedName>
    <definedName name="D8000012160" localSheetId="11">'80.000'!$I$27</definedName>
    <definedName name="D8000012170" localSheetId="11">'80.000'!$I$29</definedName>
    <definedName name="D8000012180" localSheetId="11">'80.000'!$I$30</definedName>
    <definedName name="D8000012190" localSheetId="11">'80.000'!$I$31</definedName>
    <definedName name="D8000012200" localSheetId="11">'80.000'!$I$32</definedName>
    <definedName name="D8000012210" localSheetId="11">'80.000'!$I$35</definedName>
    <definedName name="D8000012220" localSheetId="11">'80.000'!$I$36</definedName>
    <definedName name="D8000012230" localSheetId="11">'80.000'!$I$37</definedName>
    <definedName name="D8000013010" localSheetId="11">'80.000'!$K$20</definedName>
    <definedName name="D8000013020" localSheetId="11">'80.000'!$K$33</definedName>
    <definedName name="D8000013030" localSheetId="11">'80.000'!$K$38</definedName>
    <definedName name="D8000013040" localSheetId="11">'80.000'!$K$40</definedName>
    <definedName name="D8000013050" localSheetId="11">'80.000'!$K$10</definedName>
    <definedName name="D8000013060" localSheetId="11">'80.000'!$K$11</definedName>
    <definedName name="D8000013070" localSheetId="11">'80.000'!$K$12</definedName>
    <definedName name="D8000013080" localSheetId="11">'80.000'!$K$14</definedName>
    <definedName name="D8000013090" localSheetId="11">'80.000'!$K$16</definedName>
    <definedName name="D8000013100" localSheetId="11">'80.000'!$K$17</definedName>
    <definedName name="D8000013110" localSheetId="11">'80.000'!$K$18</definedName>
    <definedName name="D8000013120" localSheetId="11">'80.000'!$K$19</definedName>
    <definedName name="D8000013130" localSheetId="11">'80.000'!$K$23</definedName>
    <definedName name="D8000013140" localSheetId="11">'80.000'!$K$24</definedName>
    <definedName name="D8000013150" localSheetId="11">'80.000'!$K$25</definedName>
    <definedName name="D8000013160" localSheetId="11">'80.000'!$K$27</definedName>
    <definedName name="D8000013170" localSheetId="11">'80.000'!$K$29</definedName>
    <definedName name="D8000013180" localSheetId="11">'80.000'!$K$30</definedName>
    <definedName name="D8000013190" localSheetId="11">'80.000'!$K$31</definedName>
    <definedName name="D8000013200" localSheetId="11">'80.000'!$K$32</definedName>
    <definedName name="D8000013210" localSheetId="11">'80.000'!$K$35</definedName>
    <definedName name="D8000013220" localSheetId="11">'80.000'!$K$36</definedName>
    <definedName name="D8000013230" localSheetId="11">'80.000'!$K$37</definedName>
    <definedName name="D8000014010" localSheetId="11">'80.000'!$M$20</definedName>
    <definedName name="D8000014020" localSheetId="11">'80.000'!$M$33</definedName>
    <definedName name="D8000014030" localSheetId="11">'80.000'!$M$38</definedName>
    <definedName name="D8000014040" localSheetId="11">'80.000'!$M$40</definedName>
    <definedName name="D8000014050" localSheetId="11">'80.000'!$M$10</definedName>
    <definedName name="D8000014060" localSheetId="11">'80.000'!$M$11</definedName>
    <definedName name="D8000014070" localSheetId="11">'80.000'!$M$12</definedName>
    <definedName name="D8000014080" localSheetId="11">'80.000'!$M$14</definedName>
    <definedName name="D8000014090" localSheetId="11">'80.000'!$M$16</definedName>
    <definedName name="D8000014100" localSheetId="11">'80.000'!$M$17</definedName>
    <definedName name="D8000014110" localSheetId="11">'80.000'!$M$18</definedName>
    <definedName name="D8000014120" localSheetId="11">'80.000'!$M$19</definedName>
    <definedName name="D8000014130" localSheetId="11">'80.000'!$M$23</definedName>
    <definedName name="D8000014140" localSheetId="11">'80.000'!$M$24</definedName>
    <definedName name="D8000014150" localSheetId="11">'80.000'!$M$25</definedName>
    <definedName name="D8000014160" localSheetId="11">'80.000'!$M$27</definedName>
    <definedName name="D8000014170" localSheetId="11">'80.000'!$M$29</definedName>
    <definedName name="D8000014180" localSheetId="11">'80.000'!$M$30</definedName>
    <definedName name="D8000014190" localSheetId="11">'80.000'!$M$31</definedName>
    <definedName name="D8000014200" localSheetId="11">'80.000'!$M$32</definedName>
    <definedName name="D8000014210" localSheetId="11">'80.000'!$M$35</definedName>
    <definedName name="D8000014220" localSheetId="11">'80.000'!$M$36</definedName>
    <definedName name="D8000014230" localSheetId="11">'80.000'!$M$37</definedName>
    <definedName name="D8000015010" localSheetId="11">'80.000'!$O$20</definedName>
    <definedName name="D8000015020" localSheetId="11">'80.000'!$O$33</definedName>
    <definedName name="D8000015030" localSheetId="11">'80.000'!$O$38</definedName>
    <definedName name="D8000015040" localSheetId="11">'80.000'!$O$40</definedName>
    <definedName name="D8000015050" localSheetId="11">'80.000'!$O$10</definedName>
    <definedName name="D8000015060" localSheetId="11">'80.000'!$O$11</definedName>
    <definedName name="D8000015070" localSheetId="11">'80.000'!$O$12</definedName>
    <definedName name="D8000015080" localSheetId="11">'80.000'!$O$14</definedName>
    <definedName name="D8000015090" localSheetId="11">'80.000'!$O$16</definedName>
    <definedName name="D8000015100" localSheetId="11">'80.000'!$O$17</definedName>
    <definedName name="D8000015110" localSheetId="11">'80.000'!$O$18</definedName>
    <definedName name="D8000015120" localSheetId="11">'80.000'!$O$19</definedName>
    <definedName name="D8000015130" localSheetId="11">'80.000'!$O$23</definedName>
    <definedName name="D8000015140" localSheetId="11">'80.000'!$O$24</definedName>
    <definedName name="D8000015150" localSheetId="11">'80.000'!$O$25</definedName>
    <definedName name="D8000015160" localSheetId="11">'80.000'!$O$27</definedName>
    <definedName name="D8000015170" localSheetId="11">'80.000'!$O$29</definedName>
    <definedName name="D8000015180" localSheetId="11">'80.000'!$O$30</definedName>
    <definedName name="D8000015190" localSheetId="11">'80.000'!$O$31</definedName>
    <definedName name="D8000015200" localSheetId="11">'80.000'!$O$32</definedName>
    <definedName name="D8000015210" localSheetId="11">'80.000'!$O$35</definedName>
    <definedName name="D8000015220" localSheetId="11">'80.000'!$O$36</definedName>
    <definedName name="D8000015230" localSheetId="11">'80.000'!$O$37</definedName>
    <definedName name="D8000019010" localSheetId="11">'80.000'!$Q$20</definedName>
    <definedName name="D8000019020" localSheetId="11">'80.000'!$Q$33</definedName>
    <definedName name="D8000019030" localSheetId="11">'80.000'!$Q$38</definedName>
    <definedName name="D8000019040" localSheetId="11">'80.000'!$Q$40</definedName>
    <definedName name="D8000019050" localSheetId="11">'80.000'!$Q$10</definedName>
    <definedName name="D8000019060" localSheetId="11">'80.000'!$Q$11</definedName>
    <definedName name="D8000019070" localSheetId="11">'80.000'!$Q$12</definedName>
    <definedName name="D8000019080" localSheetId="11">'80.000'!$Q$14</definedName>
    <definedName name="D8000019090" localSheetId="11">'80.000'!$Q$16</definedName>
    <definedName name="D8000019100" localSheetId="11">'80.000'!$Q$17</definedName>
    <definedName name="D8000019110" localSheetId="11">'80.000'!$Q$18</definedName>
    <definedName name="D8000019120" localSheetId="11">'80.000'!$Q$19</definedName>
    <definedName name="D8000019130" localSheetId="11">'80.000'!$Q$23</definedName>
    <definedName name="D8000019140" localSheetId="11">'80.000'!$Q$24</definedName>
    <definedName name="D8000019150" localSheetId="11">'80.000'!$Q$25</definedName>
    <definedName name="D8000019160" localSheetId="11">'80.000'!$Q$27</definedName>
    <definedName name="D8000019170" localSheetId="11">'80.000'!$Q$29</definedName>
    <definedName name="D8000019180" localSheetId="11">'80.000'!$Q$30</definedName>
    <definedName name="D8000019190" localSheetId="11">'80.000'!$Q$31</definedName>
    <definedName name="D8000019200" localSheetId="11">'80.000'!$Q$32</definedName>
    <definedName name="D8000019210" localSheetId="11">'80.000'!$Q$35</definedName>
    <definedName name="D8000019220" localSheetId="11">'80.000'!$Q$36</definedName>
    <definedName name="D8000019230" localSheetId="11">'80.000'!$Q$37</definedName>
    <definedName name="D8000020050" localSheetId="11">'80.000'!$T$10</definedName>
    <definedName name="D8000020060" localSheetId="11">'80.000'!$T$11</definedName>
    <definedName name="D8000020070" localSheetId="11">'80.000'!$T$12</definedName>
    <definedName name="D8000020080" localSheetId="11">'80.000'!$T$14</definedName>
    <definedName name="D8000020090" localSheetId="11">'80.000'!$T$16</definedName>
    <definedName name="D8000020100" localSheetId="11">'80.000'!$T$17</definedName>
    <definedName name="D8000020110" localSheetId="11">'80.000'!$T$18</definedName>
    <definedName name="D8000020120" localSheetId="11">'80.000'!$T$19</definedName>
    <definedName name="D8000020130" localSheetId="11">'80.000'!$T$23</definedName>
    <definedName name="D8000020140" localSheetId="11">'80.000'!$T$24</definedName>
    <definedName name="D8000020150" localSheetId="11">'80.000'!$T$25</definedName>
    <definedName name="D8000020160" localSheetId="11">'80.000'!$T$27</definedName>
    <definedName name="D8000020170" localSheetId="11">'80.000'!$T$29</definedName>
    <definedName name="D8000020180" localSheetId="11">'80.000'!$T$30</definedName>
    <definedName name="D8000020190" localSheetId="11">'80.000'!$T$31</definedName>
    <definedName name="D8000020200" localSheetId="11">'80.000'!$T$32</definedName>
    <definedName name="D8000020210" localSheetId="11">'80.000'!$T$35</definedName>
    <definedName name="D8000020220" localSheetId="11">'80.000'!$T$36</definedName>
    <definedName name="D8000020230" localSheetId="11">'80.000'!$T$37</definedName>
    <definedName name="D8000021050" localSheetId="11">'80.000'!$V$10</definedName>
    <definedName name="D8000021060" localSheetId="11">'80.000'!$V$11</definedName>
    <definedName name="D8000021070" localSheetId="11">'80.000'!$V$12</definedName>
    <definedName name="D8000021080" localSheetId="11">'80.000'!$V$14</definedName>
    <definedName name="D8000021090" localSheetId="11">'80.000'!$V$16</definedName>
    <definedName name="D8000021100" localSheetId="11">'80.000'!$V$17</definedName>
    <definedName name="D8000021110" localSheetId="11">'80.000'!$V$18</definedName>
    <definedName name="D8000021120" localSheetId="11">'80.000'!$V$19</definedName>
    <definedName name="D8000021130" localSheetId="11">'80.000'!$V$23</definedName>
    <definedName name="D8000021140" localSheetId="11">'80.000'!$V$24</definedName>
    <definedName name="D8000021150" localSheetId="11">'80.000'!$V$25</definedName>
    <definedName name="D8000021160" localSheetId="11">'80.000'!$V$27</definedName>
    <definedName name="D8000021170" localSheetId="11">'80.000'!$V$29</definedName>
    <definedName name="D8000021180" localSheetId="11">'80.000'!$V$30</definedName>
    <definedName name="D8000021190" localSheetId="11">'80.000'!$V$31</definedName>
    <definedName name="D8000021200" localSheetId="11">'80.000'!$V$32</definedName>
    <definedName name="D8000021210" localSheetId="11">'80.000'!$V$35</definedName>
    <definedName name="D8000021220" localSheetId="11">'80.000'!$V$36</definedName>
    <definedName name="D8000021230" localSheetId="11">'80.000'!$V$37</definedName>
    <definedName name="D8000022050" localSheetId="11">'80.000'!$X$10</definedName>
    <definedName name="D8000022060" localSheetId="11">'80.000'!$X$11</definedName>
    <definedName name="D8000022070" localSheetId="11">'80.000'!$X$12</definedName>
    <definedName name="D8000022080" localSheetId="11">'80.000'!$X$14</definedName>
    <definedName name="D8000022090" localSheetId="11">'80.000'!$X$16</definedName>
    <definedName name="D8000022100" localSheetId="11">'80.000'!$X$17</definedName>
    <definedName name="D8000022110" localSheetId="11">'80.000'!$X$18</definedName>
    <definedName name="D8000022120" localSheetId="11">'80.000'!$X$19</definedName>
    <definedName name="D8000022130" localSheetId="11">'80.000'!$X$23</definedName>
    <definedName name="D8000022140" localSheetId="11">'80.000'!$X$24</definedName>
    <definedName name="D8000022150" localSheetId="11">'80.000'!$X$25</definedName>
    <definedName name="D8000022160" localSheetId="11">'80.000'!$X$27</definedName>
    <definedName name="D8000022170" localSheetId="11">'80.000'!$X$29</definedName>
    <definedName name="D8000022180" localSheetId="11">'80.000'!$X$30</definedName>
    <definedName name="D8000022190" localSheetId="11">'80.000'!$X$31</definedName>
    <definedName name="D8000022200" localSheetId="11">'80.000'!$X$32</definedName>
    <definedName name="D8000022210" localSheetId="11">'80.000'!$X$35</definedName>
    <definedName name="D8000022220" localSheetId="11">'80.000'!$X$36</definedName>
    <definedName name="D8000022230" localSheetId="11">'80.000'!$X$37</definedName>
    <definedName name="D8000023050" localSheetId="11">'80.000'!$Z$10</definedName>
    <definedName name="D8000023060" localSheetId="11">'80.000'!$Z$11</definedName>
    <definedName name="D8000023070" localSheetId="11">'80.000'!$Z$12</definedName>
    <definedName name="D8000023080" localSheetId="11">'80.000'!$Z$14</definedName>
    <definedName name="D8000023090" localSheetId="11">'80.000'!$Z$16</definedName>
    <definedName name="D8000023100" localSheetId="11">'80.000'!$Z$17</definedName>
    <definedName name="D8000023110" localSheetId="11">'80.000'!$Z$18</definedName>
    <definedName name="D8000023120" localSheetId="11">'80.000'!$Z$19</definedName>
    <definedName name="D8000023130" localSheetId="11">'80.000'!$Z$23</definedName>
    <definedName name="D8000023140" localSheetId="11">'80.000'!$Z$24</definedName>
    <definedName name="D8000023150" localSheetId="11">'80.000'!$Z$25</definedName>
    <definedName name="D8000023160" localSheetId="11">'80.000'!$Z$27</definedName>
    <definedName name="D8000023170" localSheetId="11">'80.000'!$Z$29</definedName>
    <definedName name="D8000023180" localSheetId="11">'80.000'!$Z$30</definedName>
    <definedName name="D8000023190" localSheetId="11">'80.000'!$Z$31</definedName>
    <definedName name="D8000023200" localSheetId="11">'80.000'!$Z$32</definedName>
    <definedName name="D8000023210" localSheetId="11">'80.000'!$Z$35</definedName>
    <definedName name="D8000023220" localSheetId="11">'80.000'!$Z$36</definedName>
    <definedName name="D8000023230" localSheetId="11">'80.000'!$Z$37</definedName>
    <definedName name="D8000024050" localSheetId="11">'80.000'!$AB$10</definedName>
    <definedName name="D8000024060" localSheetId="11">'80.000'!$AB$11</definedName>
    <definedName name="D8000024070" localSheetId="11">'80.000'!$AB$12</definedName>
    <definedName name="D8000024080" localSheetId="11">'80.000'!$AB$14</definedName>
    <definedName name="D8000024090" localSheetId="11">'80.000'!$AB$16</definedName>
    <definedName name="D8000024100" localSheetId="11">'80.000'!$AB$17</definedName>
    <definedName name="D8000024110" localSheetId="11">'80.000'!$AB$18</definedName>
    <definedName name="D8000024120" localSheetId="11">'80.000'!$AB$19</definedName>
    <definedName name="D8000024130" localSheetId="11">'80.000'!$AB$23</definedName>
    <definedName name="D8000024140" localSheetId="11">'80.000'!$AB$24</definedName>
    <definedName name="D8000024150" localSheetId="11">'80.000'!$AB$25</definedName>
    <definedName name="D8000024160" localSheetId="11">'80.000'!$AB$27</definedName>
    <definedName name="D8000024170" localSheetId="11">'80.000'!$AB$29</definedName>
    <definedName name="D8000024180" localSheetId="11">'80.000'!$AB$30</definedName>
    <definedName name="D8000024190" localSheetId="11">'80.000'!$AB$31</definedName>
    <definedName name="D8000024200" localSheetId="11">'80.000'!$AB$32</definedName>
    <definedName name="D8000024210" localSheetId="11">'80.000'!$AB$35</definedName>
    <definedName name="D8000024220" localSheetId="11">'80.000'!$AB$36</definedName>
    <definedName name="D8000024230" localSheetId="11">'80.000'!$AB$37</definedName>
    <definedName name="D8000025050" localSheetId="11">'80.000'!$AD$10</definedName>
    <definedName name="D8000025060" localSheetId="11">'80.000'!$AD$11</definedName>
    <definedName name="D8000025070" localSheetId="11">'80.000'!$AD$12</definedName>
    <definedName name="D8000025080" localSheetId="11">'80.000'!$AD$14</definedName>
    <definedName name="D8000025090" localSheetId="11">'80.000'!$AD$16</definedName>
    <definedName name="D8000025100" localSheetId="11">'80.000'!$AD$17</definedName>
    <definedName name="D8000025110" localSheetId="11">'80.000'!$AD$18</definedName>
    <definedName name="D8000025120" localSheetId="11">'80.000'!$AD$19</definedName>
    <definedName name="D8000025130" localSheetId="11">'80.000'!$AD$23</definedName>
    <definedName name="D8000025140" localSheetId="11">'80.000'!$AD$24</definedName>
    <definedName name="D8000025150" localSheetId="11">'80.000'!$AD$25</definedName>
    <definedName name="D8000025160" localSheetId="11">'80.000'!$AD$27</definedName>
    <definedName name="D8000025170" localSheetId="11">'80.000'!$AD$29</definedName>
    <definedName name="D8000025180" localSheetId="11">'80.000'!$AD$30</definedName>
    <definedName name="D8000025190" localSheetId="11">'80.000'!$AD$31</definedName>
    <definedName name="D8000025200" localSheetId="11">'80.000'!$AD$32</definedName>
    <definedName name="D8000025210" localSheetId="11">'80.000'!$AD$35</definedName>
    <definedName name="D8000025220" localSheetId="11">'80.000'!$AD$36</definedName>
    <definedName name="D8000025230" localSheetId="11">'80.000'!$AD$37</definedName>
    <definedName name="D8000029050" localSheetId="11">'80.000'!$AF$10</definedName>
    <definedName name="D8000029060" localSheetId="11">'80.000'!$AF$11</definedName>
    <definedName name="D8000029070" localSheetId="11">'80.000'!$AF$12</definedName>
    <definedName name="D8000029080" localSheetId="11">'80.000'!$AF$14</definedName>
    <definedName name="D8000029090" localSheetId="11">'80.000'!$AF$16</definedName>
    <definedName name="D8000029100" localSheetId="11">'80.000'!$AF$17</definedName>
    <definedName name="D8000029110" localSheetId="11">'80.000'!$AF$18</definedName>
    <definedName name="D8000029120" localSheetId="11">'80.000'!$AF$19</definedName>
    <definedName name="D8000029130" localSheetId="11">'80.000'!$AF$23</definedName>
    <definedName name="D8000029140" localSheetId="11">'80.000'!$AF$24</definedName>
    <definedName name="D8000029150" localSheetId="11">'80.000'!$AF$25</definedName>
    <definedName name="D8000029160" localSheetId="11">'80.000'!$AF$27</definedName>
    <definedName name="D8000029170" localSheetId="11">'80.000'!$AF$29</definedName>
    <definedName name="D8000029180" localSheetId="11">'80.000'!$AF$30</definedName>
    <definedName name="D8000029190" localSheetId="11">'80.000'!$AF$31</definedName>
    <definedName name="D8000029200" localSheetId="11">'80.000'!$AF$32</definedName>
    <definedName name="D8000029210" localSheetId="11">'80.000'!$AF$35</definedName>
    <definedName name="D8000029220" localSheetId="11">'80.000'!$AF$36</definedName>
    <definedName name="D8000029230" localSheetId="11">'80.000'!$AF$37</definedName>
    <definedName name="D9000010010" localSheetId="12">'90.000'!$C$10</definedName>
    <definedName name="D9000010020" localSheetId="12">'90.000'!$C$12</definedName>
    <definedName name="D9000010030" localSheetId="12">'90.000'!$C$11</definedName>
    <definedName name="D9000010040" localSheetId="12">'90.000'!$C$14</definedName>
    <definedName name="D9000010050" localSheetId="12">'90.000'!$C$16</definedName>
    <definedName name="D9000010060" localSheetId="12">'90.000'!$C$15</definedName>
    <definedName name="D9000010070" localSheetId="12">'90.000'!$C$18</definedName>
    <definedName name="D9000010080" localSheetId="12">'90.000'!#REF!</definedName>
    <definedName name="D9000010090" localSheetId="12">'90.000'!$C$19</definedName>
    <definedName name="D9000010100" localSheetId="12">'90.000'!$C$20</definedName>
    <definedName name="D9000011010" localSheetId="12">'90.000'!$E$10</definedName>
    <definedName name="D9000011020" localSheetId="12">'90.000'!$E$12</definedName>
    <definedName name="D9000011030" localSheetId="12">'90.000'!$E$11</definedName>
    <definedName name="D9000011040" localSheetId="12">'90.000'!$E$14</definedName>
    <definedName name="D9000011050" localSheetId="12">'90.000'!$E$16</definedName>
    <definedName name="D9000011060" localSheetId="12">'90.000'!$E$15</definedName>
    <definedName name="D9000011070" localSheetId="12">'90.000'!$E$18</definedName>
    <definedName name="D9000011080" localSheetId="12">'90.000'!#REF!</definedName>
    <definedName name="D9000011090" localSheetId="12">'90.000'!$E$19</definedName>
    <definedName name="D9000011100" localSheetId="12">'90.000'!$E$20</definedName>
    <definedName name="D9000012010" localSheetId="12">'90.000'!$G$10</definedName>
    <definedName name="D9000012020" localSheetId="12">'90.000'!$G$12</definedName>
    <definedName name="D9000012030" localSheetId="12">'90.000'!$G$11</definedName>
    <definedName name="D9000012040" localSheetId="12">'90.000'!$G$14</definedName>
    <definedName name="D9000012050" localSheetId="12">'90.000'!$G$16</definedName>
    <definedName name="D9000012060" localSheetId="12">'90.000'!$G$15</definedName>
    <definedName name="D9000012070" localSheetId="12">'90.000'!$G$18</definedName>
    <definedName name="D9000012080" localSheetId="12">'90.000'!#REF!</definedName>
    <definedName name="D9000012090" localSheetId="12">'90.000'!$G$19</definedName>
    <definedName name="D9000012100" localSheetId="12">'90.000'!$G$20</definedName>
    <definedName name="D9000013010" localSheetId="12">'90.000'!$I$10</definedName>
    <definedName name="D9000013020" localSheetId="12">'90.000'!$I$12</definedName>
    <definedName name="D9000013030" localSheetId="12">'90.000'!$I$11</definedName>
    <definedName name="D9000013040" localSheetId="12">'90.000'!$I$14</definedName>
    <definedName name="D9000013050" localSheetId="12">'90.000'!$I$16</definedName>
    <definedName name="D9000013060" localSheetId="12">'90.000'!$I$15</definedName>
    <definedName name="D9000013070" localSheetId="12">'90.000'!$I$18</definedName>
    <definedName name="D9000013080" localSheetId="12">'90.000'!#REF!</definedName>
    <definedName name="D9000013090" localSheetId="12">'90.000'!$I$19</definedName>
    <definedName name="D9000013100" localSheetId="12">'90.000'!$I$20</definedName>
    <definedName name="D9000014010" localSheetId="12">'90.000'!$K$10</definedName>
    <definedName name="D9000014020" localSheetId="12">'90.000'!$K$12</definedName>
    <definedName name="D9000014030" localSheetId="12">'90.000'!$K$11</definedName>
    <definedName name="D9000014040" localSheetId="12">'90.000'!$K$14</definedName>
    <definedName name="D9000014050" localSheetId="12">'90.000'!$K$16</definedName>
    <definedName name="D9000014060" localSheetId="12">'90.000'!$K$15</definedName>
    <definedName name="D9000014070" localSheetId="12">'90.000'!$K$18</definedName>
    <definedName name="D9000014080" localSheetId="12">'90.000'!#REF!</definedName>
    <definedName name="D9000014090" localSheetId="12">'90.000'!$K$19</definedName>
    <definedName name="D9000014100" localSheetId="12">'90.000'!$K$20</definedName>
    <definedName name="D9000015010" localSheetId="12">'90.000'!$M$10</definedName>
    <definedName name="D9000015020" localSheetId="12">'90.000'!$M$12</definedName>
    <definedName name="D9000015030" localSheetId="12">'90.000'!$M$11</definedName>
    <definedName name="D9000015040" localSheetId="12">'90.000'!$M$14</definedName>
    <definedName name="D9000015050" localSheetId="12">'90.000'!$M$16</definedName>
    <definedName name="D9000015060" localSheetId="12">'90.000'!$M$15</definedName>
    <definedName name="D9000015070" localSheetId="12">'90.000'!$M$18</definedName>
    <definedName name="D9000015080" localSheetId="12">'90.000'!#REF!</definedName>
    <definedName name="D9000015090" localSheetId="12">'90.000'!$M$19</definedName>
    <definedName name="D9000015100" localSheetId="12">'90.000'!$M$20</definedName>
    <definedName name="D9000019010" localSheetId="12">'90.000'!$O$10</definedName>
    <definedName name="D9000019020" localSheetId="12">'90.000'!$O$12</definedName>
    <definedName name="D9000019030" localSheetId="12">'90.000'!$O$11</definedName>
    <definedName name="D9000019040" localSheetId="12">'90.000'!$O$14</definedName>
    <definedName name="D9000019050" localSheetId="12">'90.000'!$O$16</definedName>
    <definedName name="D9000019060" localSheetId="12">'90.000'!$O$15</definedName>
    <definedName name="D9000019070" localSheetId="12">'90.000'!$O$18</definedName>
    <definedName name="D9000019080" localSheetId="12">'90.000'!#REF!</definedName>
    <definedName name="D9000019090" localSheetId="12">'90.000'!$O$19</definedName>
    <definedName name="D9000019100" localSheetId="12">'90.000'!$O$20</definedName>
    <definedName name="data">#REF!</definedName>
    <definedName name="dataAMF">#REF!</definedName>
    <definedName name="DataMR" localSheetId="6">#REF!</definedName>
    <definedName name="DataMR">#REF!</definedName>
    <definedName name="DataRange" localSheetId="6">#REF!</definedName>
    <definedName name="DataRange">#REF!</definedName>
    <definedName name="DataRange2" localSheetId="6">#REF!</definedName>
    <definedName name="DataRange2">#REF!</definedName>
    <definedName name="Date" localSheetId="15">#REF!</definedName>
    <definedName name="Date" localSheetId="6">#REF!</definedName>
    <definedName name="Date" localSheetId="9">#REF!</definedName>
    <definedName name="Date" localSheetId="10">#REF!</definedName>
    <definedName name="Date" localSheetId="0">#REF!</definedName>
    <definedName name="Date">#REF!</definedName>
    <definedName name="Derivatives" localSheetId="15">#REF!</definedName>
    <definedName name="Derivatives" localSheetId="6">#REF!</definedName>
    <definedName name="Derivatives" localSheetId="9">#REF!</definedName>
    <definedName name="Derivatives" localSheetId="10">#REF!</definedName>
    <definedName name="Derivatives" localSheetId="0">#REF!</definedName>
    <definedName name="Derivatives">#REF!</definedName>
    <definedName name="DPA_22222222">#REF!</definedName>
    <definedName name="ExpenseNP" localSheetId="6">#REF!</definedName>
    <definedName name="ExpenseNP">#REF!</definedName>
    <definedName name="f" localSheetId="6" hidden="1">#REF!</definedName>
    <definedName name="f" localSheetId="9" hidden="1">#REF!</definedName>
    <definedName name="f" hidden="1">#REF!</definedName>
    <definedName name="f_2" hidden="1">#REF!</definedName>
    <definedName name="fffff" localSheetId="6" hidden="1">#REF!</definedName>
    <definedName name="fffff" localSheetId="9" hidden="1">#REF!</definedName>
    <definedName name="fffff" hidden="1">#REF!</definedName>
    <definedName name="fffff2" hidden="1">#REF!</definedName>
    <definedName name="FICode" localSheetId="6">#REF!</definedName>
    <definedName name="FICode">#REF!</definedName>
    <definedName name="FileLinks" localSheetId="15">#REF!</definedName>
    <definedName name="FileLinks" localSheetId="6">#REF!</definedName>
    <definedName name="FileLinks" localSheetId="9">#REF!</definedName>
    <definedName name="FileLinks" localSheetId="10">#REF!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 localSheetId="6">#N/A</definedName>
    <definedName name="helen" localSheetId="9">#N/A</definedName>
    <definedName name="helen" localSheetId="0">#N/A</definedName>
    <definedName name="helen">#N/A</definedName>
    <definedName name="hj" localSheetId="6">#REF!</definedName>
    <definedName name="hj">#REF!</definedName>
    <definedName name="ICS.Market.Corr">#REF!</definedName>
    <definedName name="Insurer" localSheetId="6">#REF!</definedName>
    <definedName name="Insurer" localSheetId="9">#REF!</definedName>
    <definedName name="Insurer">#REF!</definedName>
    <definedName name="karen" localSheetId="6">#N/A</definedName>
    <definedName name="karen" localSheetId="9">#N/A</definedName>
    <definedName name="karen" localSheetId="0">#N/A</definedName>
    <definedName name="karen">#N/A</definedName>
    <definedName name="Lapse_Risk_A" localSheetId="15">#REF!</definedName>
    <definedName name="Lapse_Risk_A" localSheetId="6">#REF!</definedName>
    <definedName name="Lapse_Risk_A" localSheetId="9">#REF!</definedName>
    <definedName name="Lapse_Risk_A" localSheetId="10">#REF!</definedName>
    <definedName name="Lapse_Risk_A" localSheetId="0">#REF!</definedName>
    <definedName name="Lapse_Risk_A">#REF!</definedName>
    <definedName name="Lapse_Risk_B" localSheetId="15">#REF!</definedName>
    <definedName name="Lapse_Risk_B" localSheetId="6">#REF!</definedName>
    <definedName name="Lapse_Risk_B" localSheetId="9">#REF!</definedName>
    <definedName name="Lapse_Risk_B" localSheetId="10">#REF!</definedName>
    <definedName name="Lapse_Risk_B" localSheetId="0">#REF!</definedName>
    <definedName name="Lapse_Risk_B">#REF!</definedName>
    <definedName name="Lapse_Risk_C" localSheetId="15">#REF!</definedName>
    <definedName name="Lapse_Risk_C" localSheetId="6">#REF!</definedName>
    <definedName name="Lapse_Risk_C" localSheetId="9">#REF!</definedName>
    <definedName name="Lapse_Risk_C" localSheetId="10">#REF!</definedName>
    <definedName name="Lapse_Risk_C" localSheetId="0">#REF!</definedName>
    <definedName name="Lapse_Risk_C">#REF!</definedName>
    <definedName name="Lapse_Risk_D" localSheetId="15">#REF!</definedName>
    <definedName name="Lapse_Risk_D" localSheetId="6">#REF!</definedName>
    <definedName name="Lapse_Risk_D" localSheetId="9">#REF!</definedName>
    <definedName name="Lapse_Risk_D" localSheetId="10">#REF!</definedName>
    <definedName name="Lapse_Risk_D" localSheetId="0">#REF!</definedName>
    <definedName name="Lapse_Risk_D">#REF!</definedName>
    <definedName name="LapseSupport" localSheetId="6">#REF!</definedName>
    <definedName name="LapseSupport">#REF!</definedName>
    <definedName name="LapseSupportNP" localSheetId="6">#REF!</definedName>
    <definedName name="LapseSupportNP">#REF!</definedName>
    <definedName name="line_A_2B" localSheetId="15">#REF!</definedName>
    <definedName name="line_A_2B" localSheetId="6">#REF!</definedName>
    <definedName name="line_A_2B" localSheetId="9">#REF!</definedName>
    <definedName name="line_A_2B" localSheetId="10">#REF!</definedName>
    <definedName name="line_A_2B" localSheetId="0">#REF!</definedName>
    <definedName name="line_A_2B">#REF!</definedName>
    <definedName name="line_B_2B" localSheetId="6">#REF!</definedName>
    <definedName name="line_B_2B" localSheetId="9">#REF!</definedName>
    <definedName name="line_B_2B" localSheetId="0">#REF!</definedName>
    <definedName name="line_B_2B">#REF!</definedName>
    <definedName name="line_C_2B" localSheetId="6">#REF!</definedName>
    <definedName name="line_C_2B" localSheetId="9">#REF!</definedName>
    <definedName name="line_C_2B" localSheetId="0">#REF!</definedName>
    <definedName name="line_C_2B">#REF!</definedName>
    <definedName name="line_D_2B" localSheetId="6">#REF!</definedName>
    <definedName name="line_D_2B" localSheetId="9">#REF!</definedName>
    <definedName name="line_D_2B" localSheetId="0">#REF!</definedName>
    <definedName name="line_D_2B">#REF!</definedName>
    <definedName name="line_E_2B" localSheetId="6">#REF!</definedName>
    <definedName name="line_E_2B" localSheetId="9">#REF!</definedName>
    <definedName name="line_E_2B" localSheetId="0">#REF!</definedName>
    <definedName name="line_E_2B">#REF!</definedName>
    <definedName name="line_F_2B" localSheetId="6">#REF!</definedName>
    <definedName name="line_F_2B" localSheetId="9">#REF!</definedName>
    <definedName name="line_F_2B" localSheetId="0">#REF!</definedName>
    <definedName name="line_F_2B">#REF!</definedName>
    <definedName name="line_G_2B" localSheetId="6">#REF!</definedName>
    <definedName name="line_G_2B" localSheetId="9">#REF!</definedName>
    <definedName name="line_G_2B" localSheetId="0">#REF!</definedName>
    <definedName name="line_G_2B">#REF!</definedName>
    <definedName name="line_L" localSheetId="6">#REF!</definedName>
    <definedName name="line_L" localSheetId="9">#REF!</definedName>
    <definedName name="line_L" localSheetId="0">#REF!</definedName>
    <definedName name="line_L">#REF!</definedName>
    <definedName name="line_M" localSheetId="6">#REF!</definedName>
    <definedName name="line_M" localSheetId="9">#REF!</definedName>
    <definedName name="line_M" localSheetId="0">#REF!</definedName>
    <definedName name="line_M">#REF!</definedName>
    <definedName name="line_p" localSheetId="6">#REF!</definedName>
    <definedName name="line_p" localSheetId="9">#REF!</definedName>
    <definedName name="line_p" localSheetId="0">#REF!</definedName>
    <definedName name="line_p">#REF!</definedName>
    <definedName name="line_U" localSheetId="6">#REF!</definedName>
    <definedName name="line_U" localSheetId="9">#REF!</definedName>
    <definedName name="line_U" localSheetId="0">#REF!</definedName>
    <definedName name="line_U">#REF!</definedName>
    <definedName name="line_V" localSheetId="6">#REF!</definedName>
    <definedName name="line_V" localSheetId="9">#REF!</definedName>
    <definedName name="line_V" localSheetId="0">#REF!</definedName>
    <definedName name="line_V">#REF!</definedName>
    <definedName name="LongevityNP" localSheetId="6">#REF!</definedName>
    <definedName name="LongevityNP">#REF!</definedName>
    <definedName name="LYTB" localSheetId="6">#REF!</definedName>
    <definedName name="LYTB" localSheetId="9">#REF!</definedName>
    <definedName name="LYTB">#REF!</definedName>
    <definedName name="MODEL">#REF!</definedName>
    <definedName name="morb_index" localSheetId="15">MATCH('120.100'!morb_req_comp,#REF!,1)</definedName>
    <definedName name="morb_index" localSheetId="6">MATCH('20.600'!morb_req_comp,#REF!,1)</definedName>
    <definedName name="morb_index" localSheetId="9">MATCH(#REF!,#REF!,1)</definedName>
    <definedName name="morb_index" localSheetId="10">MATCH('60.000'!morb_req_comp,#REF!,1)</definedName>
    <definedName name="morb_index" localSheetId="0">MATCH(COVER!morb_req_comp,#REF!,1)</definedName>
    <definedName name="morb_index">MATCH(#REF!,#REF!,1)</definedName>
    <definedName name="morb_req_comp" localSheetId="15">#REF!</definedName>
    <definedName name="morb_req_comp" localSheetId="6">#REF!</definedName>
    <definedName name="morb_req_comp" localSheetId="9">#REF!</definedName>
    <definedName name="morb_req_comp" localSheetId="10">#REF!</definedName>
    <definedName name="morb_req_comp" localSheetId="0">#REF!</definedName>
    <definedName name="morb_req_comp">#REF!</definedName>
    <definedName name="mort_index" localSheetId="15">MATCH('120.100'!mort_req_comp,#REF!,1)</definedName>
    <definedName name="mort_index" localSheetId="6">MATCH('20.600'!mort_req_comp,#REF!,1)</definedName>
    <definedName name="mort_index" localSheetId="9">MATCH(#REF!,#REF!,1)</definedName>
    <definedName name="mort_index" localSheetId="10">MATCH('60.000'!mort_req_comp,#REF!,1)</definedName>
    <definedName name="mort_index" localSheetId="0">MATCH(COVER!mort_req_comp,#REF!,1)</definedName>
    <definedName name="mort_index">MATCH(#REF!,#REF!,1)</definedName>
    <definedName name="mort_req_comp" localSheetId="15">#REF!+#REF!</definedName>
    <definedName name="mort_req_comp" localSheetId="6">#REF!+#REF!</definedName>
    <definedName name="mort_req_comp" localSheetId="9">#REF!+#REF!</definedName>
    <definedName name="mort_req_comp" localSheetId="10">#REF!+#REF!</definedName>
    <definedName name="mort_req_comp" localSheetId="0">#REF!+#REF!</definedName>
    <definedName name="mort_req_comp">#REF!+#REF!</definedName>
    <definedName name="MortalityNP" localSheetId="6">#REF!</definedName>
    <definedName name="MortalityNP">#REF!</definedName>
    <definedName name="nancy" localSheetId="15">MATCH('120.100'!mort_req_comp,#REF!,1)</definedName>
    <definedName name="nancy" localSheetId="6">MATCH('20.600'!mort_req_comp,#REF!,1)</definedName>
    <definedName name="nancy" localSheetId="9">MATCH(#REF!,#REF!,1)</definedName>
    <definedName name="nancy" localSheetId="10">MATCH('60.000'!mort_req_comp,#REF!,1)</definedName>
    <definedName name="nancy" localSheetId="0">MATCH(COVER!mort_req_comp,#REF!,1)</definedName>
    <definedName name="nancy">MATCH(#REF!,#REF!,1)</definedName>
    <definedName name="NewLinks" localSheetId="15">#REF!</definedName>
    <definedName name="NewLinks" localSheetId="6">#REF!</definedName>
    <definedName name="NewLinks" localSheetId="9">#REF!</definedName>
    <definedName name="NewLinks" localSheetId="10">#REF!</definedName>
    <definedName name="NewLinks">#REF!</definedName>
    <definedName name="NonLapseSupport" localSheetId="6">#REF!</definedName>
    <definedName name="NonLapseSupport">#REF!</definedName>
    <definedName name="NonLapseSupportNP" localSheetId="6">#REF!</definedName>
    <definedName name="NonLapseSupportNP">#REF!</definedName>
    <definedName name="PAGE1000" localSheetId="6">#REF!</definedName>
    <definedName name="PAGE1000" localSheetId="9">#REF!</definedName>
    <definedName name="PAGE1000">#REF!</definedName>
    <definedName name="PAGE1001" localSheetId="6">#REF!</definedName>
    <definedName name="PAGE1001" localSheetId="9">#REF!</definedName>
    <definedName name="PAGE1001">#REF!</definedName>
    <definedName name="PAGE1002" localSheetId="6">#REF!</definedName>
    <definedName name="PAGE1002" localSheetId="9">#REF!</definedName>
    <definedName name="PAGE1002">#REF!</definedName>
    <definedName name="PAGE1010" localSheetId="6">#REF!</definedName>
    <definedName name="PAGE1010" localSheetId="9">#REF!</definedName>
    <definedName name="PAGE1010">#REF!</definedName>
    <definedName name="PAGE1020" localSheetId="6">#REF!</definedName>
    <definedName name="PAGE1020" localSheetId="9">#REF!</definedName>
    <definedName name="PAGE1020">#REF!</definedName>
    <definedName name="PAGE1030" localSheetId="6">#REF!</definedName>
    <definedName name="PAGE1030" localSheetId="9">#REF!</definedName>
    <definedName name="PAGE1030">#REF!</definedName>
    <definedName name="PAGE1040" localSheetId="6">#REF!</definedName>
    <definedName name="PAGE1040" localSheetId="9">#REF!</definedName>
    <definedName name="PAGE1040">#REF!</definedName>
    <definedName name="PAGE1070" localSheetId="6">#REF!</definedName>
    <definedName name="PAGE1070" localSheetId="9">#REF!</definedName>
    <definedName name="PAGE1070">#REF!</definedName>
    <definedName name="PAGE1081" localSheetId="6">#REF!</definedName>
    <definedName name="PAGE1081" localSheetId="9">#REF!</definedName>
    <definedName name="PAGE1081">#REF!</definedName>
    <definedName name="PAGE2045" localSheetId="6">#REF!</definedName>
    <definedName name="PAGE2045" localSheetId="9">#REF!</definedName>
    <definedName name="PAGE2045">#REF!</definedName>
    <definedName name="PAGE2050" localSheetId="6">#REF!</definedName>
    <definedName name="PAGE2050" localSheetId="9">#REF!</definedName>
    <definedName name="PAGE2050">#REF!</definedName>
    <definedName name="PAGE2056" localSheetId="6">#REF!</definedName>
    <definedName name="PAGE2056" localSheetId="9">#REF!</definedName>
    <definedName name="PAGE2056">#REF!</definedName>
    <definedName name="PAGE2071" localSheetId="6">#REF!</definedName>
    <definedName name="PAGE2071" localSheetId="9">#REF!</definedName>
    <definedName name="PAGE2071">#REF!</definedName>
    <definedName name="PAGE3050" localSheetId="6">#REF!</definedName>
    <definedName name="PAGE3050" localSheetId="9">#REF!</definedName>
    <definedName name="PAGE3050">#REF!</definedName>
    <definedName name="PAGE4011" localSheetId="6">#REF!</definedName>
    <definedName name="PAGE4011" localSheetId="9">#REF!</definedName>
    <definedName name="PAGE4011">#REF!</definedName>
    <definedName name="PAGE4030" localSheetId="6">#REF!</definedName>
    <definedName name="PAGE4030" localSheetId="9">#REF!</definedName>
    <definedName name="PAGE4030">#REF!</definedName>
    <definedName name="PAGE4040" localSheetId="6">#REF!</definedName>
    <definedName name="PAGE4040" localSheetId="9">#REF!</definedName>
    <definedName name="PAGE4040">#REF!</definedName>
    <definedName name="PAGE4041" localSheetId="6">#REF!</definedName>
    <definedName name="PAGE4041" localSheetId="9">#REF!</definedName>
    <definedName name="PAGE4041">#REF!</definedName>
    <definedName name="PAGE4042" localSheetId="6">#REF!</definedName>
    <definedName name="PAGE4042" localSheetId="9">#REF!</definedName>
    <definedName name="PAGE4042">#REF!</definedName>
    <definedName name="PAGE4043" localSheetId="6">#REF!</definedName>
    <definedName name="PAGE4043" localSheetId="9">#REF!</definedName>
    <definedName name="PAGE4043">#REF!</definedName>
    <definedName name="PAGE4044" localSheetId="6">#REF!</definedName>
    <definedName name="PAGE4044" localSheetId="9">#REF!</definedName>
    <definedName name="PAGE4044">#REF!</definedName>
    <definedName name="PAGE5041" localSheetId="6">#REF!</definedName>
    <definedName name="PAGE5041" localSheetId="9">#REF!</definedName>
    <definedName name="PAGE5041">#REF!</definedName>
    <definedName name="PAGE5051" localSheetId="6">#REF!</definedName>
    <definedName name="PAGE5051" localSheetId="9">#REF!</definedName>
    <definedName name="PAGE5051">#REF!</definedName>
    <definedName name="PAGE5053" localSheetId="6">#REF!</definedName>
    <definedName name="PAGE5053" localSheetId="9">#REF!</definedName>
    <definedName name="PAGE5053">#REF!</definedName>
    <definedName name="PAGE5060" localSheetId="6">#REF!</definedName>
    <definedName name="PAGE5060" localSheetId="9">#REF!</definedName>
    <definedName name="PAGE5060">#REF!</definedName>
    <definedName name="PAGE5061" localSheetId="6">#REF!</definedName>
    <definedName name="PAGE5061" localSheetId="9">#REF!</definedName>
    <definedName name="PAGE5061">#REF!</definedName>
    <definedName name="PAGE5062" localSheetId="6">#REF!</definedName>
    <definedName name="PAGE5062" localSheetId="9">#REF!</definedName>
    <definedName name="PAGE5062">#REF!</definedName>
    <definedName name="PAGE5063" localSheetId="6">#REF!</definedName>
    <definedName name="PAGE5063" localSheetId="9">#REF!</definedName>
    <definedName name="PAGE5063">#REF!</definedName>
    <definedName name="PAGE5064" localSheetId="6">#REF!</definedName>
    <definedName name="PAGE5064" localSheetId="9">#REF!</definedName>
    <definedName name="PAGE5064">#REF!</definedName>
    <definedName name="PAGE5065" localSheetId="6">#REF!</definedName>
    <definedName name="PAGE5065" localSheetId="9">#REF!</definedName>
    <definedName name="PAGE5065">#REF!</definedName>
    <definedName name="PAGE5066" localSheetId="6">#REF!</definedName>
    <definedName name="PAGE5066" localSheetId="9">#REF!</definedName>
    <definedName name="PAGE5066">#REF!</definedName>
    <definedName name="PAGE5067" localSheetId="6">#REF!</definedName>
    <definedName name="PAGE5067" localSheetId="9">#REF!</definedName>
    <definedName name="PAGE5067">#REF!</definedName>
    <definedName name="PAGE5071" localSheetId="6">#REF!</definedName>
    <definedName name="PAGE5071" localSheetId="9">#REF!</definedName>
    <definedName name="PAGE5071">#REF!</definedName>
    <definedName name="PAGE6010" localSheetId="6">#REF!</definedName>
    <definedName name="PAGE6010" localSheetId="9">#REF!</definedName>
    <definedName name="PAGE6010">#REF!</definedName>
    <definedName name="PAGE6020" localSheetId="6">#REF!</definedName>
    <definedName name="PAGE6020" localSheetId="9">#REF!</definedName>
    <definedName name="PAGE6020">#REF!</definedName>
    <definedName name="PAGE6021" localSheetId="6">#REF!</definedName>
    <definedName name="PAGE6021" localSheetId="9">#REF!</definedName>
    <definedName name="PAGE6021">#REF!</definedName>
    <definedName name="PAGE6030" localSheetId="6">#REF!</definedName>
    <definedName name="PAGE6030" localSheetId="9">#REF!</definedName>
    <definedName name="PAGE6030">#REF!</definedName>
    <definedName name="PAGE7001" localSheetId="6">#REF!</definedName>
    <definedName name="PAGE7001" localSheetId="9">#REF!</definedName>
    <definedName name="PAGE7001">#REF!</definedName>
    <definedName name="PAGE7002" localSheetId="6">#REF!</definedName>
    <definedName name="PAGE7002" localSheetId="9">#REF!</definedName>
    <definedName name="PAGE7002">#REF!</definedName>
    <definedName name="PAGE7003" localSheetId="6">#REF!</definedName>
    <definedName name="PAGE7003" localSheetId="9">#REF!</definedName>
    <definedName name="PAGE7003">#REF!</definedName>
    <definedName name="PAGE7004" localSheetId="6">#REF!</definedName>
    <definedName name="PAGE7004" localSheetId="9">#REF!</definedName>
    <definedName name="PAGE7004">#REF!</definedName>
    <definedName name="PAGE7005" localSheetId="6">#REF!</definedName>
    <definedName name="PAGE7005" localSheetId="9">#REF!</definedName>
    <definedName name="PAGE7005">#REF!</definedName>
    <definedName name="PAGE7006" localSheetId="6">#REF!</definedName>
    <definedName name="PAGE7006" localSheetId="9">#REF!</definedName>
    <definedName name="PAGE7006">#REF!</definedName>
    <definedName name="PAGE7007" localSheetId="6">#REF!</definedName>
    <definedName name="PAGE7007" localSheetId="9">#REF!</definedName>
    <definedName name="PAGE7007">#REF!</definedName>
    <definedName name="PAGE7010" localSheetId="6">#REF!</definedName>
    <definedName name="PAGE7010" localSheetId="9">#REF!</definedName>
    <definedName name="PAGE7010">#REF!</definedName>
    <definedName name="PAGE7011" localSheetId="6">#REF!</definedName>
    <definedName name="PAGE7011" localSheetId="9">#REF!</definedName>
    <definedName name="PAGE7011">#REF!</definedName>
    <definedName name="PAGE7012" localSheetId="6">#REF!</definedName>
    <definedName name="PAGE7012" localSheetId="9">#REF!</definedName>
    <definedName name="PAGE7012">#REF!</definedName>
    <definedName name="PAGE7013" localSheetId="6">#REF!</definedName>
    <definedName name="PAGE7013" localSheetId="9">#REF!</definedName>
    <definedName name="PAGE7013">#REF!</definedName>
    <definedName name="PAGE7020" localSheetId="6">#REF!</definedName>
    <definedName name="PAGE7020" localSheetId="9">#REF!</definedName>
    <definedName name="PAGE7020">#REF!</definedName>
    <definedName name="PAGE7021" localSheetId="6">#REF!</definedName>
    <definedName name="PAGE7021" localSheetId="9">#REF!</definedName>
    <definedName name="PAGE7021">#REF!</definedName>
    <definedName name="PAGE7022" localSheetId="6">#REF!</definedName>
    <definedName name="PAGE7022" localSheetId="9">#REF!</definedName>
    <definedName name="PAGE7022">#REF!</definedName>
    <definedName name="PAGE7023" localSheetId="6">#REF!</definedName>
    <definedName name="PAGE7023" localSheetId="9">#REF!</definedName>
    <definedName name="PAGE7023">#REF!</definedName>
    <definedName name="PAGE7024" localSheetId="6">#REF!</definedName>
    <definedName name="PAGE7024" localSheetId="9">#REF!</definedName>
    <definedName name="PAGE7024">#REF!</definedName>
    <definedName name="PAGE7030" localSheetId="6">#REF!</definedName>
    <definedName name="PAGE7030" localSheetId="9">#REF!</definedName>
    <definedName name="PAGE7030">#REF!</definedName>
    <definedName name="PAGE7031" localSheetId="6">#REF!</definedName>
    <definedName name="PAGE7031" localSheetId="9">#REF!</definedName>
    <definedName name="PAGE7031">#REF!</definedName>
    <definedName name="PAGE7032" localSheetId="6">#REF!</definedName>
    <definedName name="PAGE7032" localSheetId="9">#REF!</definedName>
    <definedName name="PAGE7032">#REF!</definedName>
    <definedName name="PAGE7035" localSheetId="6">#REF!</definedName>
    <definedName name="PAGE7035" localSheetId="9">#REF!</definedName>
    <definedName name="PAGE7035">#REF!</definedName>
    <definedName name="PAGE7036" localSheetId="6">#REF!</definedName>
    <definedName name="PAGE7036" localSheetId="9">#REF!</definedName>
    <definedName name="PAGE7036">#REF!</definedName>
    <definedName name="PAGE7037" localSheetId="6">#REF!</definedName>
    <definedName name="PAGE7037" localSheetId="9">#REF!</definedName>
    <definedName name="PAGE7037">#REF!</definedName>
    <definedName name="PAGE7038" localSheetId="6">#REF!</definedName>
    <definedName name="PAGE7038" localSheetId="9">#REF!</definedName>
    <definedName name="PAGE7038">#REF!</definedName>
    <definedName name="PAGE7039" localSheetId="6">#REF!</definedName>
    <definedName name="PAGE7039" localSheetId="9">#REF!</definedName>
    <definedName name="PAGE7039">#REF!</definedName>
    <definedName name="PAGE7050" localSheetId="6">#REF!</definedName>
    <definedName name="PAGE7050" localSheetId="9">#REF!</definedName>
    <definedName name="PAGE7050">#REF!</definedName>
    <definedName name="PAGE7060" localSheetId="6">#REF!</definedName>
    <definedName name="PAGE7060" localSheetId="9">#REF!</definedName>
    <definedName name="PAGE7060">#REF!</definedName>
    <definedName name="PAGES">#REF!</definedName>
    <definedName name="PrincipalLossAbsorbency" localSheetId="15">#REF!</definedName>
    <definedName name="PrincipalLossAbsorbency" localSheetId="6">#REF!</definedName>
    <definedName name="PrincipalLossAbsorbency" localSheetId="9">#REF!</definedName>
    <definedName name="PrincipalLossAbsorbency" localSheetId="10">#REF!</definedName>
    <definedName name="PrincipalLossAbsorbency">#REF!</definedName>
    <definedName name="_xlnm.Print_Area" localSheetId="2">'10.100'!$A$1:$D$33</definedName>
    <definedName name="_xlnm.Print_Area" localSheetId="14">'120.000'!$A$1:$D$34</definedName>
    <definedName name="_xlnm.Print_Area" localSheetId="3">'20.100'!$A$1:$D$45</definedName>
    <definedName name="_xlnm.Print_Area" localSheetId="4">'20.200'!$A$1:$D$51</definedName>
    <definedName name="_xlnm.Print_Area" localSheetId="5">'20.300'!$A$1:$C$43</definedName>
    <definedName name="_xlnm.Print_Area" localSheetId="6">'20.600'!$A$1:$D$44</definedName>
    <definedName name="_xlnm.Print_Area" localSheetId="9">'50.100'!$A$1:$O$62</definedName>
    <definedName name="_xlnm.Print_Area" localSheetId="10">'60.000'!$A$1:$O$44</definedName>
    <definedName name="PriorLinks" localSheetId="15">#REF!</definedName>
    <definedName name="PriorLinks" localSheetId="6">#REF!</definedName>
    <definedName name="PriorLinks" localSheetId="9">#REF!</definedName>
    <definedName name="PriorLinks" localSheetId="10">#REF!</definedName>
    <definedName name="PriorLinks" localSheetId="0">#REF!</definedName>
    <definedName name="PriorLinks">#REF!</definedName>
    <definedName name="Quarter">#REF!</definedName>
    <definedName name="Ratio_and_ACM_Calculation">#REF!</definedName>
    <definedName name="renee" localSheetId="6">#N/A</definedName>
    <definedName name="renee" localSheetId="9">#N/A</definedName>
    <definedName name="renee" localSheetId="0">#N/A</definedName>
    <definedName name="renee">#N/A</definedName>
    <definedName name="RetrieveDate" localSheetId="6">#REF!</definedName>
    <definedName name="RetrieveDate" localSheetId="9">#REF!</definedName>
    <definedName name="RetrieveDate">#REF!</definedName>
    <definedName name="RF20200101" localSheetId="6">#REF!</definedName>
    <definedName name="RF20200101" localSheetId="9">#REF!</definedName>
    <definedName name="RF20200101">#REF!</definedName>
    <definedName name="RF20200103" localSheetId="6">#REF!</definedName>
    <definedName name="RF20200103" localSheetId="9">#REF!</definedName>
    <definedName name="RF20200103">#REF!</definedName>
    <definedName name="RF20200201" localSheetId="6">#REF!</definedName>
    <definedName name="RF20200201" localSheetId="9">#REF!</definedName>
    <definedName name="RF20200201">#REF!</definedName>
    <definedName name="RF20200203" localSheetId="6">#REF!</definedName>
    <definedName name="RF20200203" localSheetId="9">#REF!</definedName>
    <definedName name="RF20200203">#REF!</definedName>
    <definedName name="RF20200301" localSheetId="6">#REF!</definedName>
    <definedName name="RF20200301" localSheetId="9">#REF!</definedName>
    <definedName name="RF20200301">#REF!</definedName>
    <definedName name="RF20200303" localSheetId="6">#REF!</definedName>
    <definedName name="RF20200303" localSheetId="9">#REF!</definedName>
    <definedName name="RF20200303">#REF!</definedName>
    <definedName name="RF20200401" localSheetId="6">#REF!</definedName>
    <definedName name="RF20200401" localSheetId="9">#REF!</definedName>
    <definedName name="RF20200401">#REF!</definedName>
    <definedName name="RF20200403" localSheetId="6">#REF!</definedName>
    <definedName name="RF20200403" localSheetId="9">#REF!</definedName>
    <definedName name="RF20200403">#REF!</definedName>
    <definedName name="RF20200501" localSheetId="6">#REF!</definedName>
    <definedName name="RF20200501" localSheetId="9">#REF!</definedName>
    <definedName name="RF20200501">#REF!</definedName>
    <definedName name="RF20200503" localSheetId="6">#REF!</definedName>
    <definedName name="RF20200503" localSheetId="9">#REF!</definedName>
    <definedName name="RF20200503">#REF!</definedName>
    <definedName name="RF20200601" localSheetId="6">#REF!</definedName>
    <definedName name="RF20200601" localSheetId="9">#REF!</definedName>
    <definedName name="RF20200601">#REF!</definedName>
    <definedName name="RF20200603" localSheetId="6">#REF!</definedName>
    <definedName name="RF20200603" localSheetId="9">#REF!</definedName>
    <definedName name="RF20200603">#REF!</definedName>
    <definedName name="RF20200701" localSheetId="6">#REF!</definedName>
    <definedName name="RF20200701" localSheetId="9">#REF!</definedName>
    <definedName name="RF20200701">#REF!</definedName>
    <definedName name="RF20200703" localSheetId="6">#REF!</definedName>
    <definedName name="RF20200703" localSheetId="9">#REF!</definedName>
    <definedName name="RF20200703">#REF!</definedName>
    <definedName name="RF20200801" localSheetId="6">#REF!</definedName>
    <definedName name="RF20200801" localSheetId="9">#REF!</definedName>
    <definedName name="RF20200801">#REF!</definedName>
    <definedName name="RF20200803" localSheetId="6">#REF!</definedName>
    <definedName name="RF20200803" localSheetId="9">#REF!</definedName>
    <definedName name="RF20200803">#REF!</definedName>
    <definedName name="RF20200901" localSheetId="6">#REF!</definedName>
    <definedName name="RF20200901" localSheetId="9">#REF!</definedName>
    <definedName name="RF20200901">#REF!</definedName>
    <definedName name="RF20200903" localSheetId="6">#REF!</definedName>
    <definedName name="RF20200903" localSheetId="9">#REF!</definedName>
    <definedName name="RF20200903">#REF!</definedName>
    <definedName name="RF20201001" localSheetId="6">#REF!</definedName>
    <definedName name="RF20201001" localSheetId="9">#REF!</definedName>
    <definedName name="RF20201001">#REF!</definedName>
    <definedName name="RF20201003" localSheetId="6">#REF!</definedName>
    <definedName name="RF20201003" localSheetId="9">#REF!</definedName>
    <definedName name="RF20201003">#REF!</definedName>
    <definedName name="RF20201101" localSheetId="6">#REF!</definedName>
    <definedName name="RF20201101" localSheetId="9">#REF!</definedName>
    <definedName name="RF20201101">#REF!</definedName>
    <definedName name="RF20201103" localSheetId="6">#REF!</definedName>
    <definedName name="RF20201103" localSheetId="9">#REF!</definedName>
    <definedName name="RF20201103">#REF!</definedName>
    <definedName name="RF20201201" localSheetId="6">#REF!</definedName>
    <definedName name="RF20201201" localSheetId="9">#REF!</definedName>
    <definedName name="RF20201201">#REF!</definedName>
    <definedName name="RF20201203" localSheetId="6">#REF!</definedName>
    <definedName name="RF20201203" localSheetId="9">#REF!</definedName>
    <definedName name="RF20201203">#REF!</definedName>
    <definedName name="RF20201301" localSheetId="6">#REF!</definedName>
    <definedName name="RF20201301" localSheetId="9">#REF!</definedName>
    <definedName name="RF20201301">#REF!</definedName>
    <definedName name="RF20201303" localSheetId="6">#REF!</definedName>
    <definedName name="RF20201303" localSheetId="9">#REF!</definedName>
    <definedName name="RF20201303">#REF!</definedName>
    <definedName name="RF20201401" localSheetId="6">#REF!</definedName>
    <definedName name="RF20201401" localSheetId="9">#REF!</definedName>
    <definedName name="RF20201401">#REF!</definedName>
    <definedName name="RF20201403" localSheetId="6">#REF!</definedName>
    <definedName name="RF20201403" localSheetId="9">#REF!</definedName>
    <definedName name="RF20201403">#REF!</definedName>
    <definedName name="RF20201501" localSheetId="6">#REF!</definedName>
    <definedName name="RF20201501" localSheetId="9">#REF!</definedName>
    <definedName name="RF20201501">#REF!</definedName>
    <definedName name="RF20201503" localSheetId="6">#REF!</definedName>
    <definedName name="RF20201503" localSheetId="9">#REF!</definedName>
    <definedName name="RF20201503">#REF!</definedName>
    <definedName name="RF20201601" localSheetId="6">#REF!</definedName>
    <definedName name="RF20201601" localSheetId="9">#REF!</definedName>
    <definedName name="RF20201601">#REF!</definedName>
    <definedName name="RF20201603" localSheetId="6">#REF!</definedName>
    <definedName name="RF20201603" localSheetId="9">#REF!</definedName>
    <definedName name="RF20201603">#REF!</definedName>
    <definedName name="RF20202101" localSheetId="6">#REF!</definedName>
    <definedName name="RF20202101" localSheetId="9">#REF!</definedName>
    <definedName name="RF20202101">#REF!</definedName>
    <definedName name="RF20202103" localSheetId="6">#REF!</definedName>
    <definedName name="RF20202103" localSheetId="9">#REF!</definedName>
    <definedName name="RF20202103">#REF!</definedName>
    <definedName name="RF20202801" localSheetId="6">#REF!</definedName>
    <definedName name="RF20202801" localSheetId="9">#REF!</definedName>
    <definedName name="RF20202801">#REF!</definedName>
    <definedName name="RF20202803" localSheetId="6">#REF!</definedName>
    <definedName name="RF20202803" localSheetId="9">#REF!</definedName>
    <definedName name="RF20202803">#REF!</definedName>
    <definedName name="RF20202901" localSheetId="6">#REF!</definedName>
    <definedName name="RF20202901" localSheetId="9">#REF!</definedName>
    <definedName name="RF20202901">#REF!</definedName>
    <definedName name="RF20202903" localSheetId="6">#REF!</definedName>
    <definedName name="RF20202903" localSheetId="9">#REF!</definedName>
    <definedName name="RF20202903">#REF!</definedName>
    <definedName name="RF20203001" localSheetId="6">#REF!</definedName>
    <definedName name="RF20203001" localSheetId="9">#REF!</definedName>
    <definedName name="RF20203001">#REF!</definedName>
    <definedName name="RF20203003" localSheetId="6">#REF!</definedName>
    <definedName name="RF20203003" localSheetId="9">#REF!</definedName>
    <definedName name="RF20203003">#REF!</definedName>
    <definedName name="RF20203101" localSheetId="6">#REF!</definedName>
    <definedName name="RF20203101" localSheetId="9">#REF!</definedName>
    <definedName name="RF20203101">#REF!</definedName>
    <definedName name="RF20203103" localSheetId="6">#REF!</definedName>
    <definedName name="RF20203103" localSheetId="9">#REF!</definedName>
    <definedName name="RF20203103">#REF!</definedName>
    <definedName name="RF20204001" localSheetId="6">#REF!</definedName>
    <definedName name="RF20204001" localSheetId="9">#REF!</definedName>
    <definedName name="RF20204001">#REF!</definedName>
    <definedName name="RF20204003" localSheetId="6">#REF!</definedName>
    <definedName name="RF20204003" localSheetId="9">#REF!</definedName>
    <definedName name="RF20204003">#REF!</definedName>
    <definedName name="RF20204101" localSheetId="6">#REF!</definedName>
    <definedName name="RF20204101" localSheetId="9">#REF!</definedName>
    <definedName name="RF20204101">#REF!</definedName>
    <definedName name="RF20204103" localSheetId="6">#REF!</definedName>
    <definedName name="RF20204103" localSheetId="9">#REF!</definedName>
    <definedName name="RF20204103">#REF!</definedName>
    <definedName name="RF20204201" localSheetId="6">#REF!</definedName>
    <definedName name="RF20204201" localSheetId="9">#REF!</definedName>
    <definedName name="RF20204201">#REF!</definedName>
    <definedName name="RF20204203" localSheetId="6">#REF!</definedName>
    <definedName name="RF20204203" localSheetId="9">#REF!</definedName>
    <definedName name="RF20204203">#REF!</definedName>
    <definedName name="RF20204301" localSheetId="6">#REF!</definedName>
    <definedName name="RF20204301" localSheetId="9">#REF!</definedName>
    <definedName name="RF20204301">#REF!</definedName>
    <definedName name="RF20204303" localSheetId="6">#REF!</definedName>
    <definedName name="RF20204303" localSheetId="9">#REF!</definedName>
    <definedName name="RF20204303">#REF!</definedName>
    <definedName name="RF20204401" localSheetId="6">#REF!</definedName>
    <definedName name="RF20204401" localSheetId="9">#REF!</definedName>
    <definedName name="RF20204401">#REF!</definedName>
    <definedName name="RF20204403" localSheetId="6">#REF!</definedName>
    <definedName name="RF20204403" localSheetId="9">#REF!</definedName>
    <definedName name="RF20204403">#REF!</definedName>
    <definedName name="RF20204501" localSheetId="6">#REF!</definedName>
    <definedName name="RF20204501" localSheetId="9">#REF!</definedName>
    <definedName name="RF20204501">#REF!</definedName>
    <definedName name="RF20204503" localSheetId="6">#REF!</definedName>
    <definedName name="RF20204503" localSheetId="9">#REF!</definedName>
    <definedName name="RF20204503">#REF!</definedName>
    <definedName name="RF20204901" localSheetId="6">#REF!</definedName>
    <definedName name="RF20204901" localSheetId="9">#REF!</definedName>
    <definedName name="RF20204901">#REF!</definedName>
    <definedName name="RF20204903" localSheetId="6">#REF!</definedName>
    <definedName name="RF20204903" localSheetId="9">#REF!</definedName>
    <definedName name="RF20204903">#REF!</definedName>
    <definedName name="RF20208901" localSheetId="6">#REF!</definedName>
    <definedName name="RF20208901" localSheetId="9">#REF!</definedName>
    <definedName name="RF20208901">#REF!</definedName>
    <definedName name="RF20208903" localSheetId="6">#REF!</definedName>
    <definedName name="RF20208903" localSheetId="9">#REF!</definedName>
    <definedName name="RF20208903">#REF!</definedName>
    <definedName name="sdas" localSheetId="6">#REF!</definedName>
    <definedName name="sdas">#REF!</definedName>
    <definedName name="sds" localSheetId="6">#REF!</definedName>
    <definedName name="sds">#REF!</definedName>
    <definedName name="SFF" localSheetId="15">#REF!</definedName>
    <definedName name="SFF" localSheetId="6">#REF!</definedName>
    <definedName name="SFF" localSheetId="9">#REF!</definedName>
    <definedName name="SFF" localSheetId="10">#REF!</definedName>
    <definedName name="SFF" localSheetId="0">#REF!</definedName>
    <definedName name="SFF">#REF!</definedName>
    <definedName name="SourceRange" localSheetId="6">#REF!</definedName>
    <definedName name="SourceRange">#REF!</definedName>
    <definedName name="SourceSheet" localSheetId="6">#REF!</definedName>
    <definedName name="SourceSheet">#REF!</definedName>
    <definedName name="Termination" localSheetId="6">#REF!</definedName>
    <definedName name="Termination">#REF!</definedName>
    <definedName name="TerminationNP" localSheetId="6">#REF!</definedName>
    <definedName name="TerminationNP">#REF!</definedName>
    <definedName name="test" localSheetId="6">#REF!</definedName>
    <definedName name="test">#REF!</definedName>
    <definedName name="TimePeriod" localSheetId="6">#REF!</definedName>
    <definedName name="TimePeriod" localSheetId="9">#REF!</definedName>
    <definedName name="TimePeriod">#REF!</definedName>
    <definedName name="US_FX">#REF!</definedName>
    <definedName name="Validation" localSheetId="15">#REF!</definedName>
    <definedName name="Validation" localSheetId="6">#REF!</definedName>
    <definedName name="Validation" localSheetId="9">#REF!</definedName>
    <definedName name="Validation" localSheetId="10">#REF!</definedName>
    <definedName name="Validation" localSheetId="0">#REF!</definedName>
    <definedName name="Validation">#REF!</definedName>
    <definedName name="Version">#REF!</definedName>
    <definedName name="ww" localSheetId="6">#REF!</definedName>
    <definedName name="ww">#REF!</definedName>
    <definedName name="Year">#REF!</definedName>
    <definedName name="Z_4C41525E_EFC1_47E0_ADE3_11DC816135E6_.wvu.PrintArea" localSheetId="2" hidden="1">'10.100'!$A$5:$D$32</definedName>
    <definedName name="Z_4C41525E_EFC1_47E0_ADE3_11DC816135E6_.wvu.PrintArea" localSheetId="5" hidden="1">'20.300'!$A$4:$C$36</definedName>
    <definedName name="Z_91D0648A_97F4_4F83_B228_CDCBEBFD7225_.wvu.PrintArea" localSheetId="2" hidden="1">'10.100'!$A$5:$D$32</definedName>
    <definedName name="Z_91D0648A_97F4_4F83_B228_CDCBEBFD7225_.wvu.PrintArea" localSheetId="5" hidden="1">'20.300'!$A$4:$C$36</definedName>
    <definedName name="Z_B232EC41_FA91_4761_896A_6152EABD1429_.wvu.PrintArea" localSheetId="2" hidden="1">'10.100'!$A$1:$D$33</definedName>
    <definedName name="Z_B232EC41_FA91_4761_896A_6152EABD1429_.wvu.PrintArea" localSheetId="13" hidden="1">'110.000'!$A$1:$O$30</definedName>
    <definedName name="Z_B232EC41_FA91_4761_896A_6152EABD1429_.wvu.PrintArea" localSheetId="14" hidden="1">'120.000'!$A$4:$D$27</definedName>
    <definedName name="Z_B232EC41_FA91_4761_896A_6152EABD1429_.wvu.PrintArea" localSheetId="15" hidden="1">'120.100'!$A$1:$D$55</definedName>
    <definedName name="Z_B232EC41_FA91_4761_896A_6152EABD1429_.wvu.PrintArea" localSheetId="3" hidden="1">'20.100'!$A$1:$D$43</definedName>
    <definedName name="Z_B232EC41_FA91_4761_896A_6152EABD1429_.wvu.PrintArea" localSheetId="4" hidden="1">'20.200'!$A$1:$D$44</definedName>
    <definedName name="Z_B232EC41_FA91_4761_896A_6152EABD1429_.wvu.PrintArea" localSheetId="5" hidden="1">'20.300'!$A$1:$C$43</definedName>
    <definedName name="Z_B232EC41_FA91_4761_896A_6152EABD1429_.wvu.PrintArea" localSheetId="8" hidden="1">'50.000'!$A$1:$O$23</definedName>
    <definedName name="Z_B232EC41_FA91_4761_896A_6152EABD1429_.wvu.PrintArea" localSheetId="9" hidden="1">'50.100'!$A$1:$O$62</definedName>
    <definedName name="Z_B232EC41_FA91_4761_896A_6152EABD1429_.wvu.PrintArea" localSheetId="10" hidden="1">'60.000'!$A$1:$O$44</definedName>
    <definedName name="Z_B232EC41_FA91_4761_896A_6152EABD1429_.wvu.PrintArea" localSheetId="11" hidden="1">'80.000'!$A$1:$AF$41</definedName>
    <definedName name="Z_B232EC41_FA91_4761_896A_6152EABD1429_.wvu.PrintArea" localSheetId="12" hidden="1">'90.000'!$A$1:$O$14</definedName>
    <definedName name="Zone_impres_MI" localSheetId="6">#REF!</definedName>
    <definedName name="Zone_impres_MI" localSheetId="9">#REF!</definedName>
    <definedName name="Zone_impres_MI">#REF!</definedName>
  </definedNames>
  <calcPr calcId="191029"/>
  <customWorkbookViews>
    <customWorkbookView name="Lee, Jin - Personal View" guid="{4C41525E-EFC1-47E0-ADE3-11DC816135E6}" mergeInterval="0" personalView="1" maximized="1" windowWidth="1680" windowHeight="8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4" i="8" l="1"/>
  <c r="L34" i="8"/>
  <c r="J34" i="8"/>
  <c r="H34" i="8"/>
  <c r="F34" i="8"/>
  <c r="D34" i="8"/>
  <c r="N19" i="11" l="1"/>
  <c r="L19" i="11"/>
  <c r="J19" i="11"/>
  <c r="H19" i="11"/>
  <c r="F19" i="11"/>
  <c r="D19" i="11"/>
  <c r="N12" i="11"/>
  <c r="L12" i="11"/>
  <c r="J12" i="11"/>
  <c r="H12" i="11"/>
  <c r="F12" i="11"/>
  <c r="D12" i="11"/>
  <c r="N26" i="11"/>
  <c r="L26" i="11"/>
  <c r="J26" i="11"/>
  <c r="H26" i="11"/>
  <c r="F26" i="11"/>
  <c r="D26" i="11"/>
  <c r="N11" i="7"/>
  <c r="L11" i="7"/>
  <c r="J11" i="7"/>
  <c r="H11" i="7"/>
  <c r="F11" i="7"/>
  <c r="D11" i="7"/>
  <c r="N16" i="6"/>
  <c r="L16" i="6"/>
  <c r="J16" i="6"/>
  <c r="H16" i="6"/>
  <c r="F16" i="6"/>
  <c r="D16" i="6"/>
  <c r="N12" i="6" l="1"/>
  <c r="L12" i="6"/>
  <c r="J12" i="6"/>
  <c r="H12" i="6"/>
  <c r="F12" i="6"/>
  <c r="D12" i="6"/>
  <c r="F11" i="6" l="1"/>
  <c r="N22" i="11" l="1"/>
  <c r="N21" i="11"/>
  <c r="N20" i="11"/>
  <c r="N18" i="11"/>
  <c r="N15" i="11"/>
  <c r="N14" i="11"/>
  <c r="N13" i="11"/>
  <c r="N11" i="11"/>
  <c r="N29" i="11"/>
  <c r="N28" i="11"/>
  <c r="N27" i="11"/>
  <c r="L22" i="11"/>
  <c r="L21" i="11"/>
  <c r="L20" i="11"/>
  <c r="L18" i="11"/>
  <c r="L15" i="11"/>
  <c r="L14" i="11"/>
  <c r="L13" i="11"/>
  <c r="L11" i="11"/>
  <c r="L29" i="11"/>
  <c r="L28" i="11"/>
  <c r="L27" i="11"/>
  <c r="J22" i="11"/>
  <c r="J21" i="11"/>
  <c r="J20" i="11"/>
  <c r="J18" i="11"/>
  <c r="J15" i="11"/>
  <c r="J14" i="11"/>
  <c r="J13" i="11"/>
  <c r="J11" i="11"/>
  <c r="J29" i="11"/>
  <c r="J28" i="11"/>
  <c r="J27" i="11"/>
  <c r="H22" i="11"/>
  <c r="H21" i="11"/>
  <c r="H20" i="11"/>
  <c r="H18" i="11"/>
  <c r="H15" i="11"/>
  <c r="H14" i="11"/>
  <c r="H13" i="11"/>
  <c r="H11" i="11"/>
  <c r="H29" i="11"/>
  <c r="H28" i="11"/>
  <c r="H27" i="11"/>
  <c r="F22" i="11"/>
  <c r="F21" i="11"/>
  <c r="F20" i="11"/>
  <c r="F18" i="11"/>
  <c r="F15" i="11"/>
  <c r="F14" i="11"/>
  <c r="F13" i="11"/>
  <c r="F11" i="11"/>
  <c r="F29" i="11"/>
  <c r="F28" i="11"/>
  <c r="F27" i="11"/>
  <c r="D22" i="11"/>
  <c r="D21" i="11"/>
  <c r="D20" i="11"/>
  <c r="D18" i="11"/>
  <c r="D15" i="11"/>
  <c r="D14" i="11"/>
  <c r="D13" i="11"/>
  <c r="D11" i="11"/>
  <c r="D29" i="11"/>
  <c r="D28" i="11"/>
  <c r="D27" i="11"/>
  <c r="N25" i="11"/>
  <c r="L25" i="11"/>
  <c r="J25" i="11"/>
  <c r="H25" i="11"/>
  <c r="F25" i="11"/>
  <c r="D25" i="11"/>
  <c r="N20" i="10"/>
  <c r="N19" i="10"/>
  <c r="N18" i="10"/>
  <c r="N15" i="10"/>
  <c r="N16" i="10"/>
  <c r="N14" i="10"/>
  <c r="N11" i="10"/>
  <c r="N12" i="10"/>
  <c r="N10" i="10"/>
  <c r="L20" i="10"/>
  <c r="L19" i="10"/>
  <c r="L18" i="10"/>
  <c r="L15" i="10"/>
  <c r="L16" i="10"/>
  <c r="L14" i="10"/>
  <c r="L11" i="10"/>
  <c r="L12" i="10"/>
  <c r="L10" i="10"/>
  <c r="J20" i="10"/>
  <c r="J19" i="10"/>
  <c r="J18" i="10"/>
  <c r="J15" i="10"/>
  <c r="J16" i="10"/>
  <c r="J14" i="10"/>
  <c r="J11" i="10"/>
  <c r="J12" i="10"/>
  <c r="J10" i="10"/>
  <c r="H20" i="10"/>
  <c r="H19" i="10"/>
  <c r="H18" i="10"/>
  <c r="H15" i="10"/>
  <c r="H16" i="10"/>
  <c r="H14" i="10"/>
  <c r="H11" i="10"/>
  <c r="H12" i="10"/>
  <c r="H10" i="10"/>
  <c r="F20" i="10"/>
  <c r="F19" i="10"/>
  <c r="F18" i="10"/>
  <c r="F15" i="10"/>
  <c r="F16" i="10"/>
  <c r="F14" i="10"/>
  <c r="F11" i="10"/>
  <c r="F12" i="10"/>
  <c r="F10" i="10"/>
  <c r="D20" i="10"/>
  <c r="D19" i="10"/>
  <c r="D18" i="10"/>
  <c r="D15" i="10"/>
  <c r="D16" i="10"/>
  <c r="D14" i="10"/>
  <c r="D11" i="10"/>
  <c r="D12" i="10"/>
  <c r="D10" i="10"/>
  <c r="AE37" i="9"/>
  <c r="AE36" i="9"/>
  <c r="AE35" i="9"/>
  <c r="AE32" i="9"/>
  <c r="AE31" i="9"/>
  <c r="AE30" i="9"/>
  <c r="AE29" i="9"/>
  <c r="AE27" i="9"/>
  <c r="AE25" i="9"/>
  <c r="AE24" i="9"/>
  <c r="AE23" i="9"/>
  <c r="AE19" i="9"/>
  <c r="AE18" i="9"/>
  <c r="AE17" i="9"/>
  <c r="AE16" i="9"/>
  <c r="AE14" i="9"/>
  <c r="AE12" i="9"/>
  <c r="AE11" i="9"/>
  <c r="AE10" i="9"/>
  <c r="AC37" i="9"/>
  <c r="AC36" i="9"/>
  <c r="AC35" i="9"/>
  <c r="AC32" i="9"/>
  <c r="AC31" i="9"/>
  <c r="AC30" i="9"/>
  <c r="AC29" i="9"/>
  <c r="AC27" i="9"/>
  <c r="AC25" i="9"/>
  <c r="AC24" i="9"/>
  <c r="AC23" i="9"/>
  <c r="AC19" i="9"/>
  <c r="AC18" i="9"/>
  <c r="AC17" i="9"/>
  <c r="AC16" i="9"/>
  <c r="AC14" i="9"/>
  <c r="AC12" i="9"/>
  <c r="AC11" i="9"/>
  <c r="AC10" i="9"/>
  <c r="AA37" i="9"/>
  <c r="AA36" i="9"/>
  <c r="AA35" i="9"/>
  <c r="AA32" i="9"/>
  <c r="AA31" i="9"/>
  <c r="AA30" i="9"/>
  <c r="AA29" i="9"/>
  <c r="AA27" i="9"/>
  <c r="AA25" i="9"/>
  <c r="AA24" i="9"/>
  <c r="AA23" i="9"/>
  <c r="AA19" i="9"/>
  <c r="AA18" i="9"/>
  <c r="AA17" i="9"/>
  <c r="AA16" i="9"/>
  <c r="AA14" i="9"/>
  <c r="AA12" i="9"/>
  <c r="AA11" i="9"/>
  <c r="AA10" i="9"/>
  <c r="Y37" i="9"/>
  <c r="Y36" i="9"/>
  <c r="Y35" i="9"/>
  <c r="Y32" i="9"/>
  <c r="Y31" i="9"/>
  <c r="Y30" i="9"/>
  <c r="Y29" i="9"/>
  <c r="Y27" i="9"/>
  <c r="Y25" i="9"/>
  <c r="Y24" i="9"/>
  <c r="Y23" i="9"/>
  <c r="Y19" i="9"/>
  <c r="Y18" i="9"/>
  <c r="Y17" i="9"/>
  <c r="Y16" i="9"/>
  <c r="Y14" i="9"/>
  <c r="Y12" i="9"/>
  <c r="Y11" i="9"/>
  <c r="Y10" i="9"/>
  <c r="W37" i="9"/>
  <c r="W36" i="9"/>
  <c r="W35" i="9"/>
  <c r="W32" i="9"/>
  <c r="W31" i="9"/>
  <c r="W30" i="9"/>
  <c r="W29" i="9"/>
  <c r="W27" i="9"/>
  <c r="W25" i="9"/>
  <c r="W24" i="9"/>
  <c r="W23" i="9"/>
  <c r="W19" i="9"/>
  <c r="W18" i="9"/>
  <c r="W17" i="9"/>
  <c r="W16" i="9"/>
  <c r="W14" i="9"/>
  <c r="W12" i="9"/>
  <c r="W11" i="9"/>
  <c r="W10" i="9"/>
  <c r="U37" i="9"/>
  <c r="U36" i="9"/>
  <c r="U35" i="9"/>
  <c r="U32" i="9"/>
  <c r="U31" i="9"/>
  <c r="U30" i="9"/>
  <c r="U29" i="9"/>
  <c r="U27" i="9"/>
  <c r="U25" i="9"/>
  <c r="U24" i="9"/>
  <c r="U23" i="9"/>
  <c r="U19" i="9"/>
  <c r="U18" i="9"/>
  <c r="U17" i="9"/>
  <c r="U16" i="9"/>
  <c r="U14" i="9"/>
  <c r="U12" i="9"/>
  <c r="U11" i="9"/>
  <c r="U10" i="9"/>
  <c r="S37" i="9"/>
  <c r="S36" i="9"/>
  <c r="S35" i="9"/>
  <c r="S32" i="9"/>
  <c r="S31" i="9"/>
  <c r="S30" i="9"/>
  <c r="S29" i="9"/>
  <c r="S27" i="9"/>
  <c r="S25" i="9"/>
  <c r="S24" i="9"/>
  <c r="S23" i="9"/>
  <c r="S19" i="9"/>
  <c r="S18" i="9"/>
  <c r="S17" i="9"/>
  <c r="S16" i="9"/>
  <c r="S14" i="9"/>
  <c r="S12" i="9"/>
  <c r="S11" i="9"/>
  <c r="S10" i="9"/>
  <c r="P37" i="9"/>
  <c r="P36" i="9"/>
  <c r="P35" i="9"/>
  <c r="P32" i="9"/>
  <c r="P31" i="9"/>
  <c r="P30" i="9"/>
  <c r="P29" i="9"/>
  <c r="P27" i="9"/>
  <c r="P25" i="9"/>
  <c r="P24" i="9"/>
  <c r="P23" i="9"/>
  <c r="P19" i="9"/>
  <c r="P18" i="9"/>
  <c r="P17" i="9"/>
  <c r="P16" i="9"/>
  <c r="P14" i="9"/>
  <c r="P12" i="9"/>
  <c r="P11" i="9"/>
  <c r="P10" i="9"/>
  <c r="P40" i="9"/>
  <c r="P38" i="9"/>
  <c r="P33" i="9"/>
  <c r="P20" i="9"/>
  <c r="N37" i="9"/>
  <c r="N36" i="9"/>
  <c r="N35" i="9"/>
  <c r="N32" i="9"/>
  <c r="N31" i="9"/>
  <c r="N30" i="9"/>
  <c r="N29" i="9"/>
  <c r="N27" i="9"/>
  <c r="N25" i="9"/>
  <c r="N24" i="9"/>
  <c r="N23" i="9"/>
  <c r="N19" i="9"/>
  <c r="N18" i="9"/>
  <c r="N17" i="9"/>
  <c r="N16" i="9"/>
  <c r="N14" i="9"/>
  <c r="N12" i="9"/>
  <c r="N11" i="9"/>
  <c r="N10" i="9"/>
  <c r="N40" i="9"/>
  <c r="N38" i="9"/>
  <c r="N33" i="9"/>
  <c r="N20" i="9"/>
  <c r="L37" i="9"/>
  <c r="L36" i="9"/>
  <c r="L35" i="9"/>
  <c r="L32" i="9"/>
  <c r="L31" i="9"/>
  <c r="L30" i="9"/>
  <c r="L29" i="9"/>
  <c r="L27" i="9"/>
  <c r="L25" i="9"/>
  <c r="L24" i="9"/>
  <c r="L23" i="9"/>
  <c r="L19" i="9"/>
  <c r="L18" i="9"/>
  <c r="L17" i="9"/>
  <c r="L16" i="9"/>
  <c r="L14" i="9"/>
  <c r="L12" i="9"/>
  <c r="L11" i="9"/>
  <c r="L10" i="9"/>
  <c r="L40" i="9"/>
  <c r="L38" i="9"/>
  <c r="L33" i="9"/>
  <c r="L20" i="9"/>
  <c r="J37" i="9"/>
  <c r="J36" i="9"/>
  <c r="J35" i="9"/>
  <c r="J32" i="9"/>
  <c r="J31" i="9"/>
  <c r="J30" i="9"/>
  <c r="J29" i="9"/>
  <c r="J27" i="9"/>
  <c r="J25" i="9"/>
  <c r="J24" i="9"/>
  <c r="J23" i="9"/>
  <c r="J19" i="9"/>
  <c r="J18" i="9"/>
  <c r="J17" i="9"/>
  <c r="J16" i="9"/>
  <c r="J14" i="9"/>
  <c r="J12" i="9"/>
  <c r="J11" i="9"/>
  <c r="J10" i="9"/>
  <c r="J40" i="9"/>
  <c r="J38" i="9"/>
  <c r="J33" i="9"/>
  <c r="J20" i="9"/>
  <c r="H37" i="9"/>
  <c r="H36" i="9"/>
  <c r="H35" i="9"/>
  <c r="H32" i="9"/>
  <c r="H31" i="9"/>
  <c r="H30" i="9"/>
  <c r="H29" i="9"/>
  <c r="H27" i="9"/>
  <c r="H25" i="9"/>
  <c r="H24" i="9"/>
  <c r="H23" i="9"/>
  <c r="H19" i="9"/>
  <c r="H18" i="9"/>
  <c r="H17" i="9"/>
  <c r="H16" i="9"/>
  <c r="H14" i="9"/>
  <c r="H12" i="9"/>
  <c r="H11" i="9"/>
  <c r="H10" i="9"/>
  <c r="H40" i="9"/>
  <c r="H38" i="9"/>
  <c r="H33" i="9"/>
  <c r="H20" i="9"/>
  <c r="F37" i="9"/>
  <c r="F36" i="9"/>
  <c r="F35" i="9"/>
  <c r="F32" i="9"/>
  <c r="F31" i="9"/>
  <c r="F30" i="9"/>
  <c r="F29" i="9"/>
  <c r="F27" i="9"/>
  <c r="F25" i="9"/>
  <c r="F24" i="9"/>
  <c r="F23" i="9"/>
  <c r="F19" i="9"/>
  <c r="F18" i="9"/>
  <c r="F17" i="9"/>
  <c r="F16" i="9"/>
  <c r="F14" i="9"/>
  <c r="F12" i="9"/>
  <c r="F11" i="9"/>
  <c r="F10" i="9"/>
  <c r="F40" i="9"/>
  <c r="F38" i="9"/>
  <c r="F33" i="9"/>
  <c r="F20" i="9"/>
  <c r="N41" i="8"/>
  <c r="N38" i="8"/>
  <c r="N33" i="8"/>
  <c r="N32" i="8"/>
  <c r="N31" i="8"/>
  <c r="N30" i="8"/>
  <c r="N29" i="8"/>
  <c r="N28" i="8"/>
  <c r="N27" i="8"/>
  <c r="N26" i="8"/>
  <c r="N25" i="8"/>
  <c r="N23" i="8"/>
  <c r="N22" i="8"/>
  <c r="N21" i="8"/>
  <c r="N19" i="8"/>
  <c r="N18" i="8"/>
  <c r="N17" i="8"/>
  <c r="N16" i="8"/>
  <c r="N15" i="8"/>
  <c r="N14" i="8"/>
  <c r="N13" i="8"/>
  <c r="N11" i="8"/>
  <c r="N10" i="8"/>
  <c r="N9" i="8"/>
  <c r="L41" i="8"/>
  <c r="L38" i="8"/>
  <c r="L33" i="8"/>
  <c r="L32" i="8"/>
  <c r="L31" i="8"/>
  <c r="L30" i="8"/>
  <c r="L29" i="8"/>
  <c r="L28" i="8"/>
  <c r="L27" i="8"/>
  <c r="L26" i="8"/>
  <c r="L25" i="8"/>
  <c r="L23" i="8"/>
  <c r="L22" i="8"/>
  <c r="L21" i="8"/>
  <c r="L19" i="8"/>
  <c r="L18" i="8"/>
  <c r="L17" i="8"/>
  <c r="L16" i="8"/>
  <c r="L15" i="8"/>
  <c r="L14" i="8"/>
  <c r="L13" i="8"/>
  <c r="L11" i="8"/>
  <c r="L10" i="8"/>
  <c r="L9" i="8"/>
  <c r="J41" i="8"/>
  <c r="J38" i="8"/>
  <c r="J33" i="8"/>
  <c r="J32" i="8"/>
  <c r="J31" i="8"/>
  <c r="J30" i="8"/>
  <c r="J29" i="8"/>
  <c r="J28" i="8"/>
  <c r="J27" i="8"/>
  <c r="J26" i="8"/>
  <c r="J25" i="8"/>
  <c r="J23" i="8"/>
  <c r="J22" i="8"/>
  <c r="J21" i="8"/>
  <c r="J19" i="8"/>
  <c r="J18" i="8"/>
  <c r="J17" i="8"/>
  <c r="J16" i="8"/>
  <c r="J15" i="8"/>
  <c r="J14" i="8"/>
  <c r="J13" i="8"/>
  <c r="J11" i="8"/>
  <c r="J10" i="8"/>
  <c r="J9" i="8"/>
  <c r="H41" i="8"/>
  <c r="H38" i="8"/>
  <c r="H33" i="8"/>
  <c r="H32" i="8"/>
  <c r="H31" i="8"/>
  <c r="H30" i="8"/>
  <c r="H29" i="8"/>
  <c r="H28" i="8"/>
  <c r="H27" i="8"/>
  <c r="H26" i="8"/>
  <c r="H25" i="8"/>
  <c r="H23" i="8"/>
  <c r="H22" i="8"/>
  <c r="H21" i="8"/>
  <c r="H19" i="8"/>
  <c r="H18" i="8"/>
  <c r="H17" i="8"/>
  <c r="H16" i="8"/>
  <c r="H15" i="8"/>
  <c r="H14" i="8"/>
  <c r="H13" i="8"/>
  <c r="H11" i="8"/>
  <c r="H10" i="8"/>
  <c r="H9" i="8"/>
  <c r="F41" i="8"/>
  <c r="F38" i="8"/>
  <c r="F33" i="8"/>
  <c r="F32" i="8"/>
  <c r="F31" i="8"/>
  <c r="F30" i="8"/>
  <c r="F29" i="8"/>
  <c r="F28" i="8"/>
  <c r="F27" i="8"/>
  <c r="F26" i="8"/>
  <c r="F25" i="8"/>
  <c r="F23" i="8"/>
  <c r="F22" i="8"/>
  <c r="F21" i="8"/>
  <c r="F19" i="8"/>
  <c r="F18" i="8"/>
  <c r="F17" i="8"/>
  <c r="F16" i="8"/>
  <c r="F15" i="8"/>
  <c r="F14" i="8"/>
  <c r="F13" i="8"/>
  <c r="F11" i="8"/>
  <c r="F10" i="8"/>
  <c r="F9" i="8"/>
  <c r="D41" i="8"/>
  <c r="D38" i="8"/>
  <c r="D33" i="8"/>
  <c r="D32" i="8"/>
  <c r="D31" i="8"/>
  <c r="D30" i="8"/>
  <c r="D29" i="8"/>
  <c r="D28" i="8"/>
  <c r="D27" i="8"/>
  <c r="D26" i="8"/>
  <c r="D25" i="8"/>
  <c r="D23" i="8"/>
  <c r="D22" i="8"/>
  <c r="D21" i="8"/>
  <c r="D19" i="8"/>
  <c r="D18" i="8"/>
  <c r="D17" i="8"/>
  <c r="D16" i="8"/>
  <c r="D15" i="8"/>
  <c r="D14" i="8"/>
  <c r="D13" i="8"/>
  <c r="D10" i="8"/>
  <c r="D11" i="8"/>
  <c r="D9" i="8"/>
  <c r="N10" i="7"/>
  <c r="N12" i="7"/>
  <c r="N13" i="7"/>
  <c r="N14" i="7"/>
  <c r="N19" i="7"/>
  <c r="N9" i="7"/>
  <c r="L10" i="7"/>
  <c r="L12" i="7"/>
  <c r="L13" i="7"/>
  <c r="L14" i="7"/>
  <c r="L19" i="7"/>
  <c r="L9" i="7"/>
  <c r="J10" i="7"/>
  <c r="J12" i="7"/>
  <c r="J13" i="7"/>
  <c r="J14" i="7"/>
  <c r="J19" i="7"/>
  <c r="J9" i="7"/>
  <c r="H10" i="7"/>
  <c r="H12" i="7"/>
  <c r="H13" i="7"/>
  <c r="H14" i="7"/>
  <c r="H19" i="7"/>
  <c r="H9" i="7"/>
  <c r="F10" i="7"/>
  <c r="F12" i="7"/>
  <c r="F13" i="7"/>
  <c r="F14" i="7"/>
  <c r="F19" i="7"/>
  <c r="F9" i="7"/>
  <c r="D19" i="7"/>
  <c r="D10" i="7"/>
  <c r="D12" i="7"/>
  <c r="D13" i="7"/>
  <c r="D14" i="7"/>
  <c r="D9" i="7"/>
  <c r="N21" i="6"/>
  <c r="N10" i="6"/>
  <c r="N11" i="6"/>
  <c r="N13" i="6"/>
  <c r="N14" i="6"/>
  <c r="N15" i="6"/>
  <c r="N9" i="6"/>
  <c r="L21" i="6"/>
  <c r="L10" i="6"/>
  <c r="L11" i="6"/>
  <c r="L13" i="6"/>
  <c r="L14" i="6"/>
  <c r="L15" i="6"/>
  <c r="L9" i="6"/>
  <c r="J21" i="6"/>
  <c r="J10" i="6"/>
  <c r="J11" i="6"/>
  <c r="J13" i="6"/>
  <c r="J14" i="6"/>
  <c r="J15" i="6"/>
  <c r="J9" i="6"/>
  <c r="H21" i="6"/>
  <c r="H10" i="6"/>
  <c r="H11" i="6"/>
  <c r="H13" i="6"/>
  <c r="H14" i="6"/>
  <c r="H15" i="6"/>
  <c r="H9" i="6"/>
  <c r="F21" i="6"/>
  <c r="F10" i="6"/>
  <c r="F13" i="6"/>
  <c r="F14" i="6"/>
  <c r="F15" i="6"/>
  <c r="F9" i="6"/>
  <c r="D21" i="6"/>
  <c r="D10" i="6"/>
  <c r="D11" i="6"/>
  <c r="D13" i="6"/>
  <c r="D14" i="6"/>
  <c r="D15" i="6"/>
  <c r="D9" i="6"/>
</calcChain>
</file>

<file path=xl/sharedStrings.xml><?xml version="1.0" encoding="utf-8"?>
<sst xmlns="http://schemas.openxmlformats.org/spreadsheetml/2006/main" count="683" uniqueCount="400">
  <si>
    <t/>
  </si>
  <si>
    <t>Name (Please Print)</t>
  </si>
  <si>
    <t>Signature</t>
  </si>
  <si>
    <t>10.100</t>
  </si>
  <si>
    <t>(thousands of dollars, except percentages)</t>
  </si>
  <si>
    <t>Available Capital</t>
  </si>
  <si>
    <t>Surplus Allowance</t>
  </si>
  <si>
    <t>Eligible Deposits</t>
  </si>
  <si>
    <t>Bonds (30.200)</t>
  </si>
  <si>
    <t>Asset Backed Securities (30.300)</t>
  </si>
  <si>
    <t>Mortgages (30.400)</t>
  </si>
  <si>
    <t>Interest Rate (50.100)</t>
  </si>
  <si>
    <t>Equity (50.200)</t>
  </si>
  <si>
    <t>Index Linked RPT Products (50.400)</t>
  </si>
  <si>
    <t>Currency (50.500)</t>
  </si>
  <si>
    <t xml:space="preserve">Mortality </t>
  </si>
  <si>
    <t>Next page is 20.100</t>
  </si>
  <si>
    <t>20.100</t>
  </si>
  <si>
    <t>(thousands of dollars)</t>
  </si>
  <si>
    <t>Contributed Surplus</t>
  </si>
  <si>
    <t xml:space="preserve">Adjusted Retained Earnings </t>
  </si>
  <si>
    <t xml:space="preserve">Adjusted AOCI </t>
  </si>
  <si>
    <t>Other</t>
  </si>
  <si>
    <t>Next page is 20.200</t>
  </si>
  <si>
    <t>Less:  Accumulated Amortization for Capital Adequacy Purposes</t>
  </si>
  <si>
    <t>75% of Cash Surrender Value Deficiencies deducted from Gross Tier 1</t>
  </si>
  <si>
    <t>50% of Each Net DB Pension Plan Asset deducted from Gross Tier 1</t>
  </si>
  <si>
    <t>Adjustment amount to amortize the impact on total capital on account of the net DB pension plan liability (asset)</t>
  </si>
  <si>
    <t>Share premium resulting from the issuance of capital instruments included in Tier 2 capital</t>
  </si>
  <si>
    <t xml:space="preserve">Other </t>
  </si>
  <si>
    <t>Next page is 20.300</t>
  </si>
  <si>
    <t>20.300</t>
  </si>
  <si>
    <t>Goodwill</t>
  </si>
  <si>
    <t>Intangible Assets (including Computer Software Intangibles)</t>
  </si>
  <si>
    <t>Investments in Own Tier 1 Capital</t>
  </si>
  <si>
    <t>Reciprocal Cross Holdings of Tier 1 Capital</t>
  </si>
  <si>
    <r>
      <t>Net Defined Benefit (DB) Pension Plan Assets</t>
    </r>
    <r>
      <rPr>
        <vertAlign val="superscript"/>
        <sz val="8"/>
        <color theme="1"/>
        <rFont val="Arial"/>
        <family val="2"/>
      </rPr>
      <t>1</t>
    </r>
  </si>
  <si>
    <t>Encumbered Assets</t>
  </si>
  <si>
    <t>Investments in Tier 1 Capital of Controlled Non-life Financial Corporations</t>
  </si>
  <si>
    <t>Cash Surrender Value Deficiencies (aggregate basis)</t>
  </si>
  <si>
    <t>Purchased Options, for which the company elects deduction</t>
  </si>
  <si>
    <t>Investments in Own Tier 2 Capital</t>
  </si>
  <si>
    <t>Investments in Tier 2 Capital of Controlled Non-life Financial Corporations</t>
  </si>
  <si>
    <t>Reciprocal Cross Holdings of Tier 2 Capital</t>
  </si>
  <si>
    <r>
      <rPr>
        <vertAlign val="superscript"/>
        <sz val="8"/>
        <rFont val="Arial"/>
        <family val="2"/>
      </rPr>
      <t>1</t>
    </r>
    <r>
      <rPr>
        <sz val="8"/>
        <rFont val="Arial"/>
        <family val="2"/>
      </rPr>
      <t xml:space="preserve"> Insurers can only reduce the amount of net plan assets by available refunds if they obtain prior written OSFI supervisory approval. </t>
    </r>
  </si>
  <si>
    <t>30.000</t>
  </si>
  <si>
    <t>Credit Risk</t>
  </si>
  <si>
    <t>TOTAL</t>
  </si>
  <si>
    <t>CANADA</t>
  </si>
  <si>
    <t>US</t>
  </si>
  <si>
    <t>UK</t>
  </si>
  <si>
    <t>EUROPE</t>
  </si>
  <si>
    <t>JAPAN</t>
  </si>
  <si>
    <t>OTHER</t>
  </si>
  <si>
    <t>50.000</t>
  </si>
  <si>
    <t>Market Risk</t>
  </si>
  <si>
    <t>Market Risk Required Capital</t>
  </si>
  <si>
    <t>60.000</t>
  </si>
  <si>
    <t>Insurance Risk</t>
  </si>
  <si>
    <t>Level and Trend</t>
  </si>
  <si>
    <t>Volatility and Catastrophe</t>
  </si>
  <si>
    <t>Less: Portfolio Volume Credit</t>
  </si>
  <si>
    <t>Level</t>
  </si>
  <si>
    <t>Trend</t>
  </si>
  <si>
    <t>Morbidity Incidence</t>
  </si>
  <si>
    <t>Morbidity Termination</t>
  </si>
  <si>
    <t>Lapse Sensitive</t>
  </si>
  <si>
    <t>Expense</t>
  </si>
  <si>
    <t>Level, trend, volatility and catastrophe</t>
  </si>
  <si>
    <t>Memo Items:</t>
  </si>
  <si>
    <t>Credit for stop-loss arrangements</t>
  </si>
  <si>
    <t>80.000</t>
  </si>
  <si>
    <t>Operational Risk</t>
  </si>
  <si>
    <t>Risk Factor</t>
  </si>
  <si>
    <t>Large Increase in Business Volume</t>
  </si>
  <si>
    <t>12 Months Premiums/Account Values/Liabilities - Current Year</t>
  </si>
  <si>
    <t>Individual Life (including Universal Life)</t>
  </si>
  <si>
    <t>Group Life (including Universal Life)</t>
  </si>
  <si>
    <t>Other (excluding annuities)</t>
  </si>
  <si>
    <t>Reinsurance Premiums:</t>
  </si>
  <si>
    <t>Universal Life</t>
  </si>
  <si>
    <t>12 Months Premiums/Account Values/Liabilities - Prior Year</t>
  </si>
  <si>
    <t>LICAT Book Values</t>
  </si>
  <si>
    <t>Required Capital for Credit, Insurance and Market Risks (net of credits and diversification)</t>
  </si>
  <si>
    <t>Required Capital for Segregated Fund Guarantees</t>
  </si>
  <si>
    <t>Next page is 90.000</t>
  </si>
  <si>
    <t>90.000</t>
  </si>
  <si>
    <t xml:space="preserve">    Hold harmless arrangements </t>
  </si>
  <si>
    <t>Next page is 110.000</t>
  </si>
  <si>
    <t>110.000</t>
  </si>
  <si>
    <t xml:space="preserve">Diversification Credit </t>
  </si>
  <si>
    <t>Total</t>
  </si>
  <si>
    <t>Undiversified Risk Requirement (U)</t>
  </si>
  <si>
    <t>Adjusted Diversified Requirement for Insurance, Credit and Market Risk (K)</t>
  </si>
  <si>
    <t>Level and Trend Component for Insurance Risk (LT)</t>
  </si>
  <si>
    <t>Participating Products</t>
  </si>
  <si>
    <t>Non-Participating Products</t>
  </si>
  <si>
    <t>Next page is 120.000</t>
  </si>
  <si>
    <t>120.000</t>
  </si>
  <si>
    <t>Available Margin</t>
  </si>
  <si>
    <t>Other Admitted Assets</t>
  </si>
  <si>
    <t xml:space="preserve">Longevity </t>
  </si>
  <si>
    <t>Next page is 120.100</t>
  </si>
  <si>
    <t>120.100</t>
  </si>
  <si>
    <r>
      <t>Vested Assets in Canada</t>
    </r>
    <r>
      <rPr>
        <vertAlign val="superscript"/>
        <sz val="8"/>
        <rFont val="Arial"/>
        <family val="2"/>
      </rPr>
      <t>1</t>
    </r>
  </si>
  <si>
    <t>II) Sum of:</t>
  </si>
  <si>
    <t xml:space="preserve">Negative Reserves </t>
  </si>
  <si>
    <t>Adjustment amount to amortize impact on Assets Required of the net DB pension plan liability</t>
  </si>
  <si>
    <t xml:space="preserve">Accumulated net after tax revaluation (losses) in excess of gains on owner-occupied property vested in trust </t>
  </si>
  <si>
    <t xml:space="preserve">Net after tax revaluation gains on owner-occupied property vested in trust </t>
  </si>
  <si>
    <t>Plus:  Policyholder amounts on deposit</t>
  </si>
  <si>
    <t>Plus:  Accounts payable</t>
  </si>
  <si>
    <t>Plus:  Income taxes payable</t>
  </si>
  <si>
    <t>Plus:  Mortgage loans and other real estate encumbrances</t>
  </si>
  <si>
    <t>Plus:  Deferred income tax liabilities</t>
  </si>
  <si>
    <t>Plus:  Other Canadian liabilities</t>
  </si>
  <si>
    <t>Less:  Agents' debit balances and outstanding premiums</t>
  </si>
  <si>
    <r>
      <rPr>
        <vertAlign val="superscript"/>
        <sz val="8"/>
        <color theme="1"/>
        <rFont val="Arial"/>
        <family val="2"/>
      </rPr>
      <t>1</t>
    </r>
    <r>
      <rPr>
        <sz val="8"/>
        <color theme="1"/>
        <rFont val="Arial"/>
        <family val="2"/>
      </rPr>
      <t xml:space="preserve"> Assets in Canada are assets vested in trust in Canada, as defined in the Insurance Companies Act. </t>
    </r>
  </si>
  <si>
    <t>END</t>
  </si>
  <si>
    <t>Next page is 30.000</t>
  </si>
  <si>
    <t>Next page is 50.000</t>
  </si>
  <si>
    <t>Next page is 60.000</t>
  </si>
  <si>
    <t>Next page is 80.000</t>
  </si>
  <si>
    <t>DTA Non-Temporary</t>
  </si>
  <si>
    <t>Amounts due from federally or provincially regulated insurers that are not in arrears, are unencumbered, are under the control of the Chief Agent and that have not been deducted from assets required</t>
  </si>
  <si>
    <t>Common shares</t>
  </si>
  <si>
    <t>Non-cumulative perpetual preferred shares</t>
  </si>
  <si>
    <t>Hybrids / Tier 1 innovative instruments</t>
  </si>
  <si>
    <t>Preferred shares</t>
  </si>
  <si>
    <t>Subordinated debt</t>
  </si>
  <si>
    <t>Hybrids / Tier 2 innovative instruments</t>
  </si>
  <si>
    <t>Leases and Other Loans (30.600)</t>
  </si>
  <si>
    <t>Diversified Risk Requirement (D)</t>
  </si>
  <si>
    <t>Quarterly Return</t>
  </si>
  <si>
    <t>Letters of credit and other acceptable collateral used to obtain capital credit for unregistered reinsurance</t>
  </si>
  <si>
    <t>Preferred Shares (50.200)</t>
  </si>
  <si>
    <t>Life Insurance Capital Adequacy Test</t>
  </si>
  <si>
    <t>Identification</t>
  </si>
  <si>
    <t>Financial institution name:</t>
  </si>
  <si>
    <t>Period ending date:</t>
  </si>
  <si>
    <t>Contact person</t>
  </si>
  <si>
    <t xml:space="preserve">Name: </t>
  </si>
  <si>
    <t xml:space="preserve">Telephone: </t>
  </si>
  <si>
    <t xml:space="preserve">Email: </t>
  </si>
  <si>
    <t>Submit the completed return to OSFI via the Regulatory Reporting System Secure Site.</t>
  </si>
  <si>
    <t>LICAT Ratios</t>
  </si>
  <si>
    <t>Summary Calculations</t>
  </si>
  <si>
    <t>Credit Risk (30.000)</t>
  </si>
  <si>
    <t>Market Risk (50.000)</t>
  </si>
  <si>
    <t>Insurance Risk (60.000)</t>
  </si>
  <si>
    <t>Diversification Credit (110.000)</t>
  </si>
  <si>
    <t>Credits</t>
  </si>
  <si>
    <t>Capital Requirements: Before Credits and Non-Diversified Risks</t>
  </si>
  <si>
    <t>Operational Risk (80.000)</t>
  </si>
  <si>
    <t>P&amp;C Insurance (per MCT)</t>
  </si>
  <si>
    <t>Capital Requirements: Non-Diversified Risks</t>
  </si>
  <si>
    <t>Tier 1</t>
  </si>
  <si>
    <t xml:space="preserve">   Less: Tier 1 Deductions</t>
  </si>
  <si>
    <t xml:space="preserve">Net Tier 1 </t>
  </si>
  <si>
    <t xml:space="preserve">   Less: Tier 2 Deductions in excess of Gross Tier 2 </t>
  </si>
  <si>
    <t xml:space="preserve">Tier 1 </t>
  </si>
  <si>
    <t>Other Tier 1 instruments</t>
  </si>
  <si>
    <t xml:space="preserve"> Tier 1 Instruments, subject to transition per section 2.4.1</t>
  </si>
  <si>
    <t>Tier 2 Capital Elements Other than Capital Instruments</t>
  </si>
  <si>
    <t>Tier 1 Capital Elements Other than Capital Instruments</t>
  </si>
  <si>
    <t>(A)</t>
  </si>
  <si>
    <t>(B)</t>
  </si>
  <si>
    <t>(C)</t>
  </si>
  <si>
    <t>(D)</t>
  </si>
  <si>
    <t xml:space="preserve">Tier 2 </t>
  </si>
  <si>
    <t>Tier 2 Instruments, subject to transition per section 2.4.1</t>
  </si>
  <si>
    <r>
      <t xml:space="preserve">   Less: Tier 2 Deductions</t>
    </r>
    <r>
      <rPr>
        <sz val="8"/>
        <rFont val="Arial"/>
        <family val="2"/>
      </rPr>
      <t xml:space="preserve"> (20.300)</t>
    </r>
  </si>
  <si>
    <t>Net Tier 2</t>
  </si>
  <si>
    <t xml:space="preserve">   Less: Net Tier 2 Capital in excess of Net Tier 1</t>
  </si>
  <si>
    <t>Tier 2</t>
  </si>
  <si>
    <t>Other Tier 2 instruments</t>
  </si>
  <si>
    <t xml:space="preserve">Deductions </t>
  </si>
  <si>
    <t>Tier 1 Deductions</t>
  </si>
  <si>
    <t>Tier 2 Deductions</t>
  </si>
  <si>
    <t>Credit Risk Required Capital</t>
  </si>
  <si>
    <t>Short Term Investments (30.100)</t>
  </si>
  <si>
    <t>Off-balance Sheet Exposures (40.100)</t>
  </si>
  <si>
    <t>Real Estate (50.300)</t>
  </si>
  <si>
    <t>Minimum death benefit guarantee on index linked RPT products</t>
  </si>
  <si>
    <t xml:space="preserve">Lapse Supported </t>
  </si>
  <si>
    <t>Insurance Risk Required Capital</t>
  </si>
  <si>
    <t xml:space="preserve">Business Volume </t>
  </si>
  <si>
    <r>
      <t xml:space="preserve">Operational Risk Required Capital: </t>
    </r>
    <r>
      <rPr>
        <sz val="8"/>
        <color theme="1"/>
        <rFont val="Arial"/>
        <family val="2"/>
      </rPr>
      <t>(A + B + C)</t>
    </r>
  </si>
  <si>
    <t>Participating, Adjustable and Policyholder Deposits and Group Business Credits</t>
  </si>
  <si>
    <t>Required Capital, reduced by Par RPT features</t>
  </si>
  <si>
    <t>Required Capital, reduced by adjustable features</t>
  </si>
  <si>
    <t xml:space="preserve">    Policyholder deposits </t>
  </si>
  <si>
    <r>
      <rPr>
        <b/>
        <sz val="8"/>
        <color theme="1"/>
        <rFont val="Arial"/>
        <family val="2"/>
      </rPr>
      <t>Par Credit</t>
    </r>
    <r>
      <rPr>
        <b/>
        <vertAlign val="superscript"/>
        <sz val="8"/>
        <color theme="1"/>
        <rFont val="Arial"/>
        <family val="2"/>
      </rPr>
      <t>1</t>
    </r>
  </si>
  <si>
    <r>
      <rPr>
        <b/>
        <sz val="8"/>
        <color theme="1"/>
        <rFont val="Arial"/>
        <family val="2"/>
      </rPr>
      <t>Adjustable Credit</t>
    </r>
    <r>
      <rPr>
        <b/>
        <vertAlign val="superscript"/>
        <sz val="8"/>
        <color theme="1"/>
        <rFont val="Arial"/>
        <family val="2"/>
      </rPr>
      <t>1</t>
    </r>
  </si>
  <si>
    <t xml:space="preserve">Credits for Policyholder Deposits and Group Business </t>
  </si>
  <si>
    <t>LIMAT Ratios</t>
  </si>
  <si>
    <t>Participating, Adjustable and Policyholder Deposits and Group Business Credits (90.000)</t>
  </si>
  <si>
    <t>Required Margin: Non-Diversified Risks</t>
  </si>
  <si>
    <t>(F)</t>
  </si>
  <si>
    <t>(G)</t>
  </si>
  <si>
    <t>(E)</t>
  </si>
  <si>
    <t>(I)</t>
  </si>
  <si>
    <t>LIMAT</t>
  </si>
  <si>
    <t>LIMAT Deductions and Adjustments</t>
  </si>
  <si>
    <t>Assets Required</t>
  </si>
  <si>
    <t>ContactName</t>
  </si>
  <si>
    <t>ContactTelephone</t>
  </si>
  <si>
    <t>ContactEmail</t>
  </si>
  <si>
    <t>General</t>
  </si>
  <si>
    <t>(H)</t>
  </si>
  <si>
    <t>Plus: Investment Income due and accrued on Vested Assets in Canada</t>
  </si>
  <si>
    <t>Tier 1 Instruments that meet criteria in sections 2.1.1.1 to 2.1.1.4</t>
  </si>
  <si>
    <r>
      <t xml:space="preserve">Tier 1 Capital Instruments: </t>
    </r>
    <r>
      <rPr>
        <sz val="8"/>
        <color theme="1"/>
        <rFont val="Arial"/>
        <family val="2"/>
      </rPr>
      <t>(A + B + C + D)</t>
    </r>
  </si>
  <si>
    <r>
      <t>Gross Tier 1:</t>
    </r>
    <r>
      <rPr>
        <sz val="8"/>
        <color theme="1"/>
        <rFont val="Arial"/>
        <family val="2"/>
      </rPr>
      <t xml:space="preserve"> (E + F)</t>
    </r>
  </si>
  <si>
    <t xml:space="preserve">Tier 2 Instruments, that meet criteria in sections 2.2.1.1 to 2.2.1.3                                              </t>
  </si>
  <si>
    <r>
      <t xml:space="preserve">Tier 2 Capital Instruments: </t>
    </r>
    <r>
      <rPr>
        <sz val="8"/>
        <rFont val="Arial"/>
        <family val="2"/>
      </rPr>
      <t>(A + B + C + D)</t>
    </r>
    <r>
      <rPr>
        <b/>
        <sz val="8"/>
        <rFont val="Arial"/>
        <family val="2"/>
      </rPr>
      <t xml:space="preserve">                                                                                                                                              </t>
    </r>
  </si>
  <si>
    <t>Gross Tier 2: (E + F)</t>
  </si>
  <si>
    <r>
      <rPr>
        <vertAlign val="superscript"/>
        <sz val="8"/>
        <rFont val="Arial"/>
        <family val="2"/>
      </rPr>
      <t xml:space="preserve">1 </t>
    </r>
    <r>
      <rPr>
        <sz val="8"/>
        <rFont val="Arial"/>
        <family val="2"/>
      </rPr>
      <t>Insurers should enter the amount obtained as a result of applying the TPS Limit.</t>
    </r>
  </si>
  <si>
    <t xml:space="preserve">This form serves as a Life Insurance Capital Adequacy Test / Life Insurance Margin Adequacy Test (LICAT / LIMAT) return for all federally regulated insurers, including Canadian branches of foreign life companies, fraternal benefit societies, regulated life insurance holding companies and non-operating life insurance companies.  </t>
  </si>
  <si>
    <t>Required Capital for Participating Products before Credits and Non-Diversified Risks</t>
  </si>
  <si>
    <t>Required Capital for Non-Participating Products before Credits and Non-Diversified Risks</t>
  </si>
  <si>
    <t>Insurer</t>
  </si>
  <si>
    <t>Period Ending Date</t>
  </si>
  <si>
    <r>
      <t>Core Ratio</t>
    </r>
    <r>
      <rPr>
        <sz val="8"/>
        <rFont val="Arial"/>
        <family val="2"/>
      </rPr>
      <t xml:space="preserve"> (%)  </t>
    </r>
    <r>
      <rPr>
        <b/>
        <sz val="8"/>
        <rFont val="Arial"/>
        <family val="2"/>
      </rPr>
      <t xml:space="preserve">                                </t>
    </r>
    <r>
      <rPr>
        <sz val="8"/>
        <rFont val="Arial"/>
        <family val="2"/>
      </rPr>
      <t>([A + 70% D + 70% E] / I) x 100</t>
    </r>
  </si>
  <si>
    <r>
      <t xml:space="preserve">Total Ratio </t>
    </r>
    <r>
      <rPr>
        <sz val="8"/>
        <rFont val="Arial"/>
        <family val="2"/>
      </rPr>
      <t xml:space="preserve">(%)  </t>
    </r>
    <r>
      <rPr>
        <b/>
        <sz val="8"/>
        <rFont val="Arial"/>
        <family val="2"/>
      </rPr>
      <t xml:space="preserve">                                </t>
    </r>
    <r>
      <rPr>
        <sz val="8"/>
        <rFont val="Arial"/>
        <family val="2"/>
      </rPr>
      <t>([C + D + E] / I) x 100</t>
    </r>
  </si>
  <si>
    <t>Tier 1 Capital (20.100)</t>
  </si>
  <si>
    <t>Tier 2 Capital (20.200)</t>
  </si>
  <si>
    <r>
      <t xml:space="preserve">Attestation of Authorized official / Chief Agent </t>
    </r>
    <r>
      <rPr>
        <b/>
        <sz val="7"/>
        <rFont val="Arial"/>
        <family val="2"/>
      </rPr>
      <t>(as designated by the Board of Directors)</t>
    </r>
  </si>
  <si>
    <r>
      <t xml:space="preserve">I hereby confirm that I have read the </t>
    </r>
    <r>
      <rPr>
        <i/>
        <sz val="10"/>
        <rFont val="Arial"/>
        <family val="2"/>
      </rPr>
      <t>Life Insurance Capital Adequacy Test</t>
    </r>
    <r>
      <rPr>
        <sz val="10"/>
        <rFont val="Arial"/>
        <family val="2"/>
      </rPr>
      <t xml:space="preserve"> guideline and related instructions issued by the Office of the Superintendent of Financial Institutions and that this form is completed in accordance with them.</t>
    </r>
  </si>
  <si>
    <r>
      <t>Opinion of Actuary</t>
    </r>
    <r>
      <rPr>
        <b/>
        <vertAlign val="superscript"/>
        <sz val="12"/>
        <rFont val="Arial"/>
        <family val="2"/>
      </rPr>
      <t>1</t>
    </r>
    <r>
      <rPr>
        <b/>
        <sz val="12"/>
        <rFont val="Arial"/>
        <family val="2"/>
      </rPr>
      <t xml:space="preserve"> of the Insurer</t>
    </r>
    <r>
      <rPr>
        <sz val="8"/>
        <rFont val="Arial"/>
        <family val="2"/>
      </rPr>
      <t xml:space="preserve"> </t>
    </r>
    <r>
      <rPr>
        <b/>
        <sz val="7"/>
        <rFont val="Arial"/>
        <family val="2"/>
      </rPr>
      <t>(to be signed when submitting insurer's year-end results only)</t>
    </r>
  </si>
  <si>
    <r>
      <t xml:space="preserve">For more information see www.osfi-bsif.gc.ca or the Guideline </t>
    </r>
    <r>
      <rPr>
        <i/>
        <sz val="10"/>
        <rFont val="Arial"/>
        <family val="2"/>
      </rPr>
      <t xml:space="preserve">Life Insurance Capital Adequacy Test </t>
    </r>
    <r>
      <rPr>
        <sz val="10"/>
        <rFont val="Arial"/>
        <family val="2"/>
      </rPr>
      <t xml:space="preserve">and </t>
    </r>
    <r>
      <rPr>
        <i/>
        <sz val="10"/>
        <rFont val="Arial"/>
        <family val="2"/>
      </rPr>
      <t>LICAT General Filing Instructions</t>
    </r>
    <r>
      <rPr>
        <sz val="10"/>
        <rFont val="Arial"/>
        <family val="2"/>
      </rPr>
      <t xml:space="preserve"> </t>
    </r>
  </si>
  <si>
    <r>
      <rPr>
        <vertAlign val="superscript"/>
        <sz val="8"/>
        <rFont val="Arial"/>
        <family val="2"/>
      </rPr>
      <t>1</t>
    </r>
    <r>
      <rPr>
        <sz val="8"/>
        <rFont val="Arial"/>
        <family val="2"/>
      </rPr>
      <t xml:space="preserve"> For ease of reference, the Canadian Institute of Actuaries uses the expression Appointed Actuary.</t>
    </r>
  </si>
  <si>
    <t>Required Margin: Before Credits and Non-Diversified Risks</t>
  </si>
  <si>
    <r>
      <t>Less:  Amounts due from federally regulated insurers and from registered reinsurers</t>
    </r>
    <r>
      <rPr>
        <vertAlign val="superscript"/>
        <sz val="8"/>
        <rFont val="Arial"/>
        <family val="2"/>
      </rPr>
      <t>2</t>
    </r>
    <r>
      <rPr>
        <sz val="8"/>
        <rFont val="Arial"/>
        <family val="2"/>
      </rPr>
      <t>, that can be legally netted against the actuarial liabilities of the branch and that meet the conditions set out in section 12.2.5 of the LICAT Guideline</t>
    </r>
  </si>
  <si>
    <t xml:space="preserve"> Tier 1 Instruments issued by subsidiaries that meet the criteria in sections 2.1.1.1 to 2.1.1.4</t>
  </si>
  <si>
    <t>Instruments issued by subsidiaries prior to Aug. 7, 2014 and subject to section 2.4.1</t>
  </si>
  <si>
    <t>Instruments issued by subsidiaries prior to Sept. 13, 2016 that meet the criteria in sections 2.1.1.1 to 2.1.1.4</t>
  </si>
  <si>
    <t xml:space="preserve"> Tier 1 Instruments issued by subsidiaries, subject to transition per section 2.4.2</t>
  </si>
  <si>
    <r>
      <t xml:space="preserve">Instruments issued by subsidiaries on or after Sept. 13, 2016 subject to the Third Party Share (TPS) Limit in section 2.2.1.4 </t>
    </r>
    <r>
      <rPr>
        <vertAlign val="superscript"/>
        <sz val="8"/>
        <rFont val="Arial"/>
        <family val="2"/>
      </rPr>
      <t>1</t>
    </r>
  </si>
  <si>
    <t xml:space="preserve"> Tier 2 Instruments issued by subsidiaries that meet the criteria in sections 2.2.1.1 to 2.2.1.3</t>
  </si>
  <si>
    <t>Instruments issued by subsidiaries prior to Sept. 13, 2016 that meet the criteria in sections 2.2.1.1 to 2.2.1.3</t>
  </si>
  <si>
    <t xml:space="preserve"> Tier 2 Instruments issued by subsidiaries subject to transition per section 2.4.2</t>
  </si>
  <si>
    <t xml:space="preserve">DTA Temporary </t>
  </si>
  <si>
    <r>
      <t xml:space="preserve">I have reviewed the calculation of the LICAT Ratios of ______________________________ as at ________________. In my opinion, the calculations of the components of Available Capital/Margin, Surplus Allowance, Eligible Deposits and Base Solvency Buffer/Required Margin have been determined in accordance with the </t>
    </r>
    <r>
      <rPr>
        <i/>
        <sz val="10"/>
        <rFont val="Arial"/>
        <family val="2"/>
      </rPr>
      <t>Life</t>
    </r>
    <r>
      <rPr>
        <sz val="10"/>
        <rFont val="Arial"/>
        <family val="2"/>
      </rPr>
      <t xml:space="preserve"> </t>
    </r>
    <r>
      <rPr>
        <i/>
        <sz val="10"/>
        <rFont val="Arial"/>
        <family val="2"/>
      </rPr>
      <t>Insurance Capital Adequacy Test</t>
    </r>
    <r>
      <rPr>
        <sz val="10"/>
        <rFont val="Arial"/>
        <family val="2"/>
      </rPr>
      <t xml:space="preserve"> guideline and the components of the calculation requiring discretion were determined using methodologies and judgment appropriate to the circumstances of the company.</t>
    </r>
  </si>
  <si>
    <r>
      <rPr>
        <sz val="10"/>
        <rFont val="Arial"/>
        <family val="2"/>
      </rPr>
      <t>Protected</t>
    </r>
    <r>
      <rPr>
        <sz val="11"/>
        <rFont val="Arial"/>
        <family val="2"/>
      </rPr>
      <t xml:space="preserve">
</t>
    </r>
    <r>
      <rPr>
        <sz val="8"/>
        <rFont val="Arial"/>
        <family val="2"/>
      </rPr>
      <t>when completed</t>
    </r>
  </si>
  <si>
    <t>20.200</t>
  </si>
  <si>
    <r>
      <t>Core Ratio</t>
    </r>
    <r>
      <rPr>
        <sz val="8"/>
        <rFont val="Arial"/>
        <family val="2"/>
      </rPr>
      <t xml:space="preserve"> (%)   </t>
    </r>
    <r>
      <rPr>
        <b/>
        <sz val="8"/>
        <rFont val="Arial"/>
        <family val="2"/>
      </rPr>
      <t xml:space="preserve">                                             </t>
    </r>
    <r>
      <rPr>
        <sz val="8"/>
        <rFont val="Arial"/>
        <family val="2"/>
      </rPr>
      <t xml:space="preserve"> ([A + 70% C + 70% D - B] / H) x 100</t>
    </r>
  </si>
  <si>
    <r>
      <t>Total Ratio</t>
    </r>
    <r>
      <rPr>
        <sz val="8"/>
        <rFont val="Arial"/>
        <family val="2"/>
      </rPr>
      <t xml:space="preserve"> (%)    </t>
    </r>
    <r>
      <rPr>
        <b/>
        <sz val="8"/>
        <rFont val="Arial"/>
        <family val="2"/>
      </rPr>
      <t xml:space="preserve">                                             </t>
    </r>
    <r>
      <rPr>
        <sz val="8"/>
        <rFont val="Arial"/>
        <family val="2"/>
      </rPr>
      <t>([A + C + D] / H) x 100</t>
    </r>
  </si>
  <si>
    <t>Credit Risk - Participating Products</t>
  </si>
  <si>
    <t>Credit Risk - Non Participating Products</t>
  </si>
  <si>
    <t>Market Risk - Participating Products</t>
  </si>
  <si>
    <t>Market Risk - Non Participating Products</t>
  </si>
  <si>
    <t>Insurance Risk - Participating Products</t>
  </si>
  <si>
    <t>Insurance Risk - Non Participating Products</t>
  </si>
  <si>
    <t>Segregated Fund Guarantees Risk (70.100)</t>
  </si>
  <si>
    <t>Segregated Fund Guarantees Risk (70.000)</t>
  </si>
  <si>
    <t>Instruments issued by subsidiaries on or after Sept. 13, 2016 that qualify per paragraph 2.1.1.5 1)</t>
  </si>
  <si>
    <t>Instruments issued by subsidiaries on or after Sept. 13, 2016 that qualify per paragraph 2.2.1.4 1)</t>
  </si>
  <si>
    <t>Plus:  Net Defined Benefit Pension Plan recognized as a Liability on the branch’s balance sheet net of any associated Deferred Tax Asset</t>
  </si>
  <si>
    <t>Diversification Credit - Total (U - K)</t>
  </si>
  <si>
    <t>Diversification Credit - Non-Par (U - K)</t>
  </si>
  <si>
    <t>Diversification Credit - Par (U - K)</t>
  </si>
  <si>
    <t>Segregated Funds (with guarantees)</t>
  </si>
  <si>
    <t xml:space="preserve">Annuity Liabilities (payout) and Longevity Risk Transfer Equivalents </t>
  </si>
  <si>
    <t>Mutual Funds, GICs, Other Investment-Type Products and Annuity Liabilities (accumulation)</t>
  </si>
  <si>
    <t>Investment Type Products and Annuities:</t>
  </si>
  <si>
    <t>Net Defined Benefit (DB) Pension Plan Assets</t>
  </si>
  <si>
    <t>Memo Item - DTL offsets from Available Capital deductions</t>
  </si>
  <si>
    <t>Acceptable collateral used to obtain capital credit for unregistered reinsurance</t>
  </si>
  <si>
    <t>Right-of-use assets associated with owner-occupied leased properties</t>
  </si>
  <si>
    <r>
      <t>Subtotal</t>
    </r>
    <r>
      <rPr>
        <b/>
        <i/>
        <sz val="8"/>
        <rFont val="Arial"/>
        <family val="2"/>
      </rPr>
      <t xml:space="preserve"> </t>
    </r>
    <r>
      <rPr>
        <i/>
        <sz val="8"/>
        <rFont val="Arial"/>
        <family val="2"/>
      </rPr>
      <t>(B + C + D + E + F)</t>
    </r>
  </si>
  <si>
    <r>
      <t xml:space="preserve">Other Admitted Assets </t>
    </r>
    <r>
      <rPr>
        <sz val="8"/>
        <rFont val="Arial"/>
        <family val="2"/>
      </rPr>
      <t xml:space="preserve">(Lesser of A or G)       </t>
    </r>
    <r>
      <rPr>
        <b/>
        <sz val="8"/>
        <rFont val="Arial"/>
        <family val="2"/>
      </rPr>
      <t xml:space="preserve">                                                                                                        </t>
    </r>
  </si>
  <si>
    <t>(J)</t>
  </si>
  <si>
    <t>(K)</t>
  </si>
  <si>
    <t>(L)</t>
  </si>
  <si>
    <t>(M)</t>
  </si>
  <si>
    <t>Subtotal (J + K)</t>
  </si>
  <si>
    <r>
      <t xml:space="preserve">Assets Available </t>
    </r>
    <r>
      <rPr>
        <sz val="8"/>
        <rFont val="Arial"/>
        <family val="2"/>
      </rPr>
      <t>(L + H - I)</t>
    </r>
  </si>
  <si>
    <t>(N)</t>
  </si>
  <si>
    <r>
      <t xml:space="preserve">Available Margin </t>
    </r>
    <r>
      <rPr>
        <sz val="8"/>
        <rFont val="Arial"/>
        <family val="2"/>
      </rPr>
      <t>(M - N)</t>
    </r>
  </si>
  <si>
    <t>Capital Composition Tier 1 Capital Instruments Other Than Common Shares (%)</t>
  </si>
  <si>
    <t>Total DTL offsets from Available Capital deductions</t>
  </si>
  <si>
    <t>Capital Composition for Common Shareholders' Equity &amp; Policyholders’ Equity (%)</t>
  </si>
  <si>
    <t>Excesses of reinsurance contracts held over direct liabilities (section 10.2.3)</t>
  </si>
  <si>
    <t xml:space="preserve">       Less: Credit for reinsurance applied to aggregate liabilities </t>
  </si>
  <si>
    <t>Aggregate reinsurance contracts held that are assets that correspond to future business (other than future business that has been assumed through reinsurance contracts issued), in excess of those held that are liabilities</t>
  </si>
  <si>
    <t>Negative DSRs and negative reserves resulting from similar experience levelling mechanisms related to participating business</t>
  </si>
  <si>
    <t>20.600</t>
  </si>
  <si>
    <t>Negative Reserves</t>
  </si>
  <si>
    <t>Negative Reserves Net Of All Reinsurance</t>
  </si>
  <si>
    <t>Best estimate negative reserves calculated policy-by-policy before reductions, existing business</t>
  </si>
  <si>
    <t xml:space="preserve">       Amount eligible for tax effecting</t>
  </si>
  <si>
    <t>Best estimate negative reserves calculated policy-by-policy before reductions, future business assumed through reinsurance</t>
  </si>
  <si>
    <t xml:space="preserve">     Amount eligible for tax effecting</t>
  </si>
  <si>
    <t>Amounts Recoverable On Surrender:</t>
  </si>
  <si>
    <t>85% of commission chargebacks</t>
  </si>
  <si>
    <t>Scalar x (1 + operational risk factor) x 70% of marginal risk requirements</t>
  </si>
  <si>
    <t>Adjustment for policies assumed under YRT treaties</t>
  </si>
  <si>
    <t>Outstanding earned premiums for group business</t>
  </si>
  <si>
    <t>Reduction limit for amounts recoverable on surrender</t>
  </si>
  <si>
    <t>Total amounts recoverable on surrender</t>
  </si>
  <si>
    <t>Net negative reserves retained</t>
  </si>
  <si>
    <t xml:space="preserve">(C) </t>
  </si>
  <si>
    <t>Offsetting Reserves Ceded To Unregistered Reinsurers:</t>
  </si>
  <si>
    <t>Best estimate offsetting reserves ceded</t>
  </si>
  <si>
    <t>Credit for unregistered reinsurance applied to offsetting reserves ceded</t>
  </si>
  <si>
    <t>Net offsetting reserves ceded</t>
  </si>
  <si>
    <t>Best estimate negative reserves ceded to unregistered reinsurers with recourse</t>
  </si>
  <si>
    <t xml:space="preserve">(E) </t>
  </si>
  <si>
    <t>Unregistered Reinsurance Credits:</t>
  </si>
  <si>
    <t>Tax adjustment for policy-by-policy negative reserves ceded</t>
  </si>
  <si>
    <t xml:space="preserve">(G) </t>
  </si>
  <si>
    <t>Aggregate best estimate negative reserves ceded</t>
  </si>
  <si>
    <t>Total Tier 1 Deduction / Assets Required                         (C + D + E - F - G)</t>
  </si>
  <si>
    <t>Total Tier 2 Addition / Other Admitted Assets                  (I + H - (0.9 x A) + (0.2 x B)))</t>
  </si>
  <si>
    <t>LICAT LCQ Quarterly (2023)</t>
  </si>
  <si>
    <r>
      <rPr>
        <sz val="10"/>
        <rFont val="Arial"/>
        <family val="2"/>
      </rPr>
      <t>Protected</t>
    </r>
    <r>
      <rPr>
        <sz val="11"/>
        <rFont val="Arial"/>
        <family val="2"/>
      </rPr>
      <t xml:space="preserve">           </t>
    </r>
    <r>
      <rPr>
        <sz val="8"/>
        <rFont val="Arial"/>
        <family val="2"/>
      </rPr>
      <t>when completed</t>
    </r>
  </si>
  <si>
    <t>50.100</t>
  </si>
  <si>
    <t xml:space="preserve">Interest Rate Risk </t>
  </si>
  <si>
    <t>Initial Scenario Discount Rates</t>
  </si>
  <si>
    <t>Scenario i</t>
  </si>
  <si>
    <t>Scenario ii</t>
  </si>
  <si>
    <t>Scenario iii</t>
  </si>
  <si>
    <t>Scenario iv</t>
  </si>
  <si>
    <t>Worst Common Scenario (CANADA/US)</t>
  </si>
  <si>
    <t>Worst Scenario (Other than CANADA/US)</t>
  </si>
  <si>
    <t>Required Capital Non-Par</t>
  </si>
  <si>
    <t>Participating Products (Non Pass Through)</t>
  </si>
  <si>
    <t>Participating Products (Pass Through)</t>
  </si>
  <si>
    <t>Required Capital Total</t>
  </si>
  <si>
    <t xml:space="preserve">  CI Stress</t>
  </si>
  <si>
    <t>PV of Net Cash Flows (including risk adjustments):</t>
  </si>
  <si>
    <r>
      <t xml:space="preserve">PV of Net Cash Flows (including </t>
    </r>
    <r>
      <rPr>
        <i/>
        <sz val="8"/>
        <rFont val="Arial"/>
        <family val="2"/>
      </rPr>
      <t>risk adjustments) of the Selected Common Scenario/Worst Scenario</t>
    </r>
  </si>
  <si>
    <r>
      <t xml:space="preserve">PV of Net Cash Flows (including </t>
    </r>
    <r>
      <rPr>
        <i/>
        <sz val="8"/>
        <rFont val="Arial"/>
        <family val="2"/>
      </rPr>
      <t>risk adjustments):</t>
    </r>
  </si>
  <si>
    <t>Net aggregate positive policy liabilities ceded to unregistered reinsurers</t>
  </si>
  <si>
    <t>Plus: excesses of reinsurance contracts held over direct liabilities (section 10.2.3)</t>
  </si>
  <si>
    <t>Plus:  All contractual service margins that are assets (other than those in respect of segregated fund contracts)</t>
  </si>
  <si>
    <t xml:space="preserve">Aggregate Positive PolicyLiabilities Ceded to Unregistered Reinsurers </t>
  </si>
  <si>
    <t>Less: All contractual service margins that are liabilities (other than those in respect of segregated fund contracts)</t>
  </si>
  <si>
    <t>Negative Reserves (Total Tier 2 Addition / Other Admitted Assets (20.600))</t>
  </si>
  <si>
    <t>Negative Reserves (Total Tier 1 Deduction / Assets Required (20.600))</t>
  </si>
  <si>
    <t>Plus:  Negative reserves (Total Tier 1 Deduction / Assets Required (20.600))</t>
  </si>
  <si>
    <t>PV of Net Cash Flows (current quarter, including risk adjustments):</t>
  </si>
  <si>
    <t>PV of Net Cash Flows (current quarter, including risk adjustments) of the Selected Common Scenario/Worst Scenario</t>
  </si>
  <si>
    <t>Required Capital Par (current quarter)</t>
  </si>
  <si>
    <t>Required Capital Par (smoothed)</t>
  </si>
  <si>
    <t>Less:  Volatility adjustment for changes in Cost of Guarantee Liabilities for Participating and Non-Participating products (excluding Segregated Funds)</t>
  </si>
  <si>
    <t>Plus: Volatility adjustment for changes in Cost of Guarantee Liabilities for Participating and Non-Participating products (excluding Segregated Funds)</t>
  </si>
  <si>
    <r>
      <rPr>
        <vertAlign val="superscript"/>
        <sz val="8"/>
        <rFont val="Arial"/>
        <family val="2"/>
      </rPr>
      <t xml:space="preserve">1 </t>
    </r>
    <r>
      <rPr>
        <sz val="8"/>
        <rFont val="Arial"/>
        <family val="2"/>
      </rPr>
      <t>For non-stock companies, this refers to residual interest reported either as equity or as a liability in the LIFE return. For joint stock companies, this refers to i) contributions to participating surplus reported as liabilities in the LIFE return and ii) amounts reported as Participating Account Policyholders’ Equity in the LIFE return. Expected shareholder transfers from the participating account included within the contractual service margins are excluded from the participating account, as contractual service margins are included in the determination of Adjusted Retained Earnings.</t>
    </r>
  </si>
  <si>
    <r>
      <rPr>
        <vertAlign val="superscript"/>
        <sz val="8"/>
        <rFont val="Arial"/>
        <family val="2"/>
      </rPr>
      <t xml:space="preserve">2 </t>
    </r>
    <r>
      <rPr>
        <sz val="8"/>
        <rFont val="Arial"/>
        <family val="2"/>
      </rPr>
      <t>This also includes residual interest reported as a liability in the LIFE return.</t>
    </r>
  </si>
  <si>
    <r>
      <rPr>
        <vertAlign val="superscript"/>
        <sz val="8"/>
        <rFont val="Arial"/>
        <family val="2"/>
      </rPr>
      <t>3</t>
    </r>
    <r>
      <rPr>
        <sz val="8"/>
        <rFont val="Arial"/>
        <family val="2"/>
      </rPr>
      <t xml:space="preserve"> Insurers should enter the amount obtained as a result of applying the TPS Limit.</t>
    </r>
  </si>
  <si>
    <r>
      <t>Participating Account</t>
    </r>
    <r>
      <rPr>
        <vertAlign val="superscript"/>
        <sz val="8"/>
        <rFont val="Arial"/>
        <family val="2"/>
      </rPr>
      <t>1</t>
    </r>
  </si>
  <si>
    <r>
      <t>Non-Participating Account (mutual companies only)</t>
    </r>
    <r>
      <rPr>
        <vertAlign val="superscript"/>
        <sz val="8"/>
        <rFont val="Arial"/>
        <family val="2"/>
      </rPr>
      <t>2</t>
    </r>
  </si>
  <si>
    <r>
      <t xml:space="preserve">Tier 1 elements, other than capital instruments, attributable to NCI, subject to the TPS Limit in section 2.1.1.5 </t>
    </r>
    <r>
      <rPr>
        <vertAlign val="superscript"/>
        <sz val="8"/>
        <rFont val="Arial"/>
        <family val="2"/>
      </rPr>
      <t>3</t>
    </r>
  </si>
  <si>
    <t>Next page is 20.600</t>
  </si>
  <si>
    <t>Reinsurance Contracts Held, Receivables and Other Assets (30.500)</t>
  </si>
  <si>
    <r>
      <t>Next page is 50.100</t>
    </r>
    <r>
      <rPr>
        <strike/>
        <sz val="8"/>
        <rFont val="Arial"/>
        <family val="2"/>
      </rPr>
      <t xml:space="preserve"> </t>
    </r>
  </si>
  <si>
    <t>Direct Premiums Received</t>
  </si>
  <si>
    <t xml:space="preserve">Assumed Premiums Received </t>
  </si>
  <si>
    <t>Assumed Premiums Received</t>
  </si>
  <si>
    <t>Premiums Paid for Reinsurance Contracts Held</t>
  </si>
  <si>
    <r>
      <rPr>
        <vertAlign val="superscript"/>
        <sz val="8"/>
        <rFont val="Arial"/>
        <family val="2"/>
      </rPr>
      <t>1</t>
    </r>
    <r>
      <rPr>
        <sz val="8"/>
        <rFont val="Arial"/>
        <family val="2"/>
      </rPr>
      <t xml:space="preserve"> After consideration and application of all conditions, floors and limits, and smoothing.</t>
    </r>
  </si>
  <si>
    <r>
      <rPr>
        <vertAlign val="superscript"/>
        <sz val="8"/>
        <rFont val="Arial"/>
        <family val="2"/>
      </rPr>
      <t>2</t>
    </r>
    <r>
      <rPr>
        <sz val="8"/>
        <rFont val="Arial"/>
        <family val="2"/>
      </rPr>
      <t xml:space="preserve"> As Reference section 12.2.5 of the LICAT Guideline. Includes amounts for provisions for policyholder dividends, experience rating refunds, and discretionary participation features, as well as amounts for outstanding claims and adjustment expenses.</t>
    </r>
  </si>
  <si>
    <t>I) 50% of (Required Margin less Risk Adjustment Net of Registered Reinsurance only)</t>
  </si>
  <si>
    <t>75% of Cash Surrender Value Deficiencies taken over all aggregated sets</t>
  </si>
  <si>
    <r>
      <t>Insurance contract liabilities</t>
    </r>
    <r>
      <rPr>
        <vertAlign val="superscript"/>
        <sz val="8"/>
        <rFont val="Arial"/>
        <family val="2"/>
      </rPr>
      <t>2</t>
    </r>
    <r>
      <rPr>
        <sz val="8"/>
        <rFont val="Arial"/>
        <family val="2"/>
      </rPr>
      <t>,net of all reinsurance ceded</t>
    </r>
  </si>
  <si>
    <t>Aggregate positive policy liabilities ceded to unregistered reinsurers</t>
  </si>
  <si>
    <t>Less: LOCs and collateral applied to ceded aggregate liabilities</t>
  </si>
  <si>
    <t>Plus:  Cash surrender value deficiencies taken over all aggregated sets</t>
  </si>
  <si>
    <r>
      <t xml:space="preserve">Available Capital </t>
    </r>
    <r>
      <rPr>
        <sz val="8"/>
        <rFont val="Arial"/>
        <family val="2"/>
      </rPr>
      <t>(A + B)</t>
    </r>
  </si>
  <si>
    <r>
      <t xml:space="preserve">Base Solvency Buffer </t>
    </r>
    <r>
      <rPr>
        <sz val="8"/>
        <rFont val="Arial"/>
        <family val="2"/>
      </rPr>
      <t>((F - G + H) x Scalar [1.00])</t>
    </r>
  </si>
  <si>
    <t>Amounts recoverable on surrender on policy-by-policy negative reserves ceded before application of limits by reinsurer</t>
  </si>
  <si>
    <t>Amounts recoverable on surrender on policy-by-policy negative reserves ceded after application of limits by reinsurer</t>
  </si>
  <si>
    <r>
      <t>Required Margin</t>
    </r>
    <r>
      <rPr>
        <sz val="8"/>
        <rFont val="Arial"/>
        <family val="2"/>
      </rPr>
      <t xml:space="preserve"> ((E - F + G) x Scalar [1.00]) </t>
    </r>
  </si>
  <si>
    <r>
      <t>Instruments issued by subsidiaries on or after Sept. 13, 2016 subject to the Third Party Share (TPS) Limit in section 2.1.1.5</t>
    </r>
    <r>
      <rPr>
        <vertAlign val="superscript"/>
        <sz val="8"/>
        <rFont val="Arial"/>
        <family val="2"/>
      </rPr>
      <t>3</t>
    </r>
  </si>
  <si>
    <r>
      <t xml:space="preserve">Protected B                                               </t>
    </r>
    <r>
      <rPr>
        <sz val="10"/>
        <rFont val="Arial"/>
        <family val="2"/>
      </rPr>
      <t>when completed</t>
    </r>
  </si>
  <si>
    <t>Quarterly Return (Assurance Attestation)</t>
  </si>
  <si>
    <t>Financial Institution Name:</t>
  </si>
  <si>
    <t>OSFI Identification Code:</t>
  </si>
  <si>
    <t>Period Ending Date:</t>
  </si>
  <si>
    <t>Title:</t>
  </si>
  <si>
    <t>i) accurate and complete, and has been prepared in accordance with the Life Insurance Adequacy Test guideline and related instructions.</t>
  </si>
  <si>
    <t>Explanation if (ii) is selected:</t>
  </si>
  <si>
    <t>i) operating as designed and are effective in ensuring the completeness and accuracy of the report.</t>
  </si>
  <si>
    <t>ii) not operating as designed and/or are not effective in ensuring the completeness and accuracy of the report.</t>
  </si>
  <si>
    <t>For more information see www.osfi-bsif.gc.ca or the Guideline Life Insurance Capital Adequacy Test and LICAT General Filing Instructions.</t>
  </si>
  <si>
    <t>I hereby confirm that I have read and understand the Life Insurance Capital Adequacy Test guideline and related instructions issued by the Office of the Superintendent of Financial Institutions.  I confirm that this report is:</t>
  </si>
  <si>
    <t>iii) as indicated above, and submitted to OSFI including an attachment (for example, signature, summary of unadjusted errors).</t>
  </si>
  <si>
    <t>iii) as indicated above, and submitted to OSFI including an attachment (for example, signature, auditor's report).</t>
  </si>
  <si>
    <t>Opinion of External Auditor (630 - LICAT / 635 - LIMAT)</t>
  </si>
  <si>
    <t>i) prepared, in all material respects, in accordance with applicable criteria.</t>
  </si>
  <si>
    <t>ii) not prepared, in all material respects, in accordance with applicable criteria.</t>
  </si>
  <si>
    <t>(Please insert an 'X' in the cell to the left of the statement(s) you are attesting below. Select either (i) or (ii), and (iii). as applicable.)</t>
  </si>
  <si>
    <t>Senior Management Attestation (OSFI1034 - LICAT / OSFI1035 - LIMAT)</t>
  </si>
  <si>
    <t>(Please insert an 'X' in the cell to the left of the statement(s) you are attesting below. Select either (i) or (ii), and (iii).)</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</si>
  <si>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(OSFI1039 - LICAT / OSFI1040 - LIMAT)</t>
    </r>
  </si>
  <si>
    <t>Internal Audit or their delegate have reviewed the effectiveness of the processes and internal controls in place for the Life Insurance Capital Adequacy Test report including the related systems and models. Based on that review, the processes and internal controls as at ________________ are:</t>
  </si>
  <si>
    <t>(Please insert an 'X' in the cell to the left of the statement(s) you are attesting below. Select either (i) or (ii), and (iii))</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</si>
  <si>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</si>
  <si>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ii) submitted to OSFI but I am unable to attest that they are prepared in accordance with the Life Insurance Adequacy Test guideline and related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</si>
</sst>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quot;$&quot;* #,##0.00_-;\-&quot;$&quot;* #,##0.00_-;_-&quot;$&quot;* &quot;-&quot;??_-;_-@_-"/>
    <numFmt numFmtId="165" formatCode="_-* #,##0.00_-;\-* #,##0.00_-;_-* &quot;-&quot;??_-;_-@_-"/>
    <numFmt numFmtId="166" formatCode="General_)"/>
    <numFmt numFmtId="167" formatCode="#,##0.000;\-#,##0.000"/>
    <numFmt numFmtId="168" formatCode="0.0%"/>
    <numFmt numFmtId="169" formatCode="#,##0;\(#,##0\)"/>
    <numFmt numFmtId="170" formatCode="_(* #,##0_);_(* \(#,##0\);_(* &quot;-&quot;??_);_(@_)"/>
    <numFmt numFmtId="171" formatCode="_-[$€-2]* #,##0.00_-;\-[$€-2]* #,##0.00_-;_-[$€-2]* &quot;-&quot;??_-"/>
    <numFmt numFmtId="172" formatCode="#,##0.0_);\(#,##0.0\)"/>
    <numFmt numFmtId="173" formatCode="0.00_);\(0.00\)"/>
    <numFmt numFmtId="174" formatCode="0.0000_);\(0.0000\)"/>
    <numFmt numFmtId="175" formatCode="\[0\]"/>
    <numFmt numFmtId="176" formatCode="#,##0.0000_);\(#,##0.0000\)"/>
    <numFmt numFmtId="177" formatCode="_-&quot;$&quot;* #,##0_-;\-&quot;$&quot;* #,##0_-;_-&quot;$&quot;* &quot;-&quot;??_-;_-@_-"/>
  </numFmts>
  <fonts count="78">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0"/>
      <name val="Helv"/>
    </font>
    <font>
      <sz val="10"/>
      <name val="Arial"/>
      <family val="2"/>
    </font>
    <font>
      <b/>
      <sz val="12"/>
      <name val="Arial"/>
      <family val="2"/>
    </font>
    <font>
      <b/>
      <sz val="10"/>
      <name val="Arial"/>
      <family val="2"/>
    </font>
    <font>
      <sz val="10"/>
      <color indexed="12"/>
      <name val="Arial"/>
      <family val="2"/>
    </font>
    <font>
      <sz val="8"/>
      <name val="Arial"/>
      <family val="2"/>
    </font>
    <font>
      <sz val="12"/>
      <name val="Arial"/>
      <family val="2"/>
    </font>
    <font>
      <sz val="11"/>
      <color theme="1"/>
      <name val="Arial"/>
      <family val="2"/>
    </font>
    <font>
      <sz val="8"/>
      <color theme="1"/>
      <name val="Arial"/>
      <family val="2"/>
    </font>
    <font>
      <b/>
      <sz val="14"/>
      <color theme="1"/>
      <name val="Arial"/>
      <family val="2"/>
    </font>
    <font>
      <sz val="8"/>
      <color indexed="8"/>
      <name val="Arial"/>
      <family val="2"/>
    </font>
    <font>
      <b/>
      <sz val="8"/>
      <color theme="1"/>
      <name val="Arial"/>
      <family val="2"/>
    </font>
    <font>
      <b/>
      <sz val="8"/>
      <name val="Arial"/>
      <family val="2"/>
    </font>
    <font>
      <sz val="7"/>
      <name val="Arial"/>
      <family val="2"/>
    </font>
    <font>
      <b/>
      <i/>
      <sz val="8"/>
      <name val="Arial"/>
      <family val="2"/>
    </font>
    <font>
      <i/>
      <sz val="8"/>
      <color theme="1"/>
      <name val="Arial"/>
      <family val="2"/>
    </font>
    <font>
      <vertAlign val="superscript"/>
      <sz val="8"/>
      <color theme="1"/>
      <name val="Arial"/>
      <family val="2"/>
    </font>
    <font>
      <vertAlign val="superscript"/>
      <sz val="8"/>
      <name val="Arial"/>
      <family val="2"/>
    </font>
    <font>
      <i/>
      <sz val="8"/>
      <name val="Arial"/>
      <family val="2"/>
    </font>
    <font>
      <b/>
      <sz val="14"/>
      <name val="Arial"/>
      <family val="2"/>
    </font>
    <font>
      <b/>
      <i/>
      <sz val="11"/>
      <color theme="1"/>
      <name val="Arial"/>
      <family val="2"/>
    </font>
    <font>
      <sz val="7"/>
      <color theme="1"/>
      <name val="Arial"/>
      <family val="2"/>
    </font>
    <font>
      <sz val="11"/>
      <color indexed="8"/>
      <name val="Calibri"/>
      <family val="2"/>
    </font>
    <font>
      <sz val="11"/>
      <color indexed="9"/>
      <name val="Calibri"/>
      <family val="2"/>
    </font>
    <font>
      <sz val="8"/>
      <name val="Garamond"/>
      <family val="1"/>
    </font>
    <font>
      <sz val="12"/>
      <name val="Frutiger 45 Light"/>
      <family val="2"/>
    </font>
    <font>
      <b/>
      <sz val="11"/>
      <color indexed="52"/>
      <name val="Calibri"/>
      <family val="2"/>
    </font>
    <font>
      <i/>
      <sz val="12"/>
      <name val="Frutiger 45 Light"/>
      <family val="2"/>
    </font>
    <font>
      <b/>
      <sz val="11"/>
      <color indexed="9"/>
      <name val="Calibri"/>
      <family val="2"/>
    </font>
    <font>
      <i/>
      <sz val="11"/>
      <color indexed="23"/>
      <name val="Calibri"/>
      <family val="2"/>
    </font>
    <font>
      <sz val="7"/>
      <name val="Helv"/>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SWISS"/>
    </font>
    <font>
      <sz val="8"/>
      <color theme="1"/>
      <name val="Arial Narrow"/>
      <family val="2"/>
    </font>
    <font>
      <sz val="11"/>
      <color indexed="62"/>
      <name val="Calibri"/>
      <family val="2"/>
    </font>
    <font>
      <u/>
      <sz val="10"/>
      <color theme="10"/>
      <name val="Arial"/>
      <family val="2"/>
    </font>
    <font>
      <u/>
      <sz val="10"/>
      <color indexed="12"/>
      <name val="Arial"/>
      <family val="2"/>
    </font>
    <font>
      <sz val="11"/>
      <color indexed="52"/>
      <name val="Calibri"/>
      <family val="2"/>
    </font>
    <font>
      <b/>
      <sz val="14"/>
      <name val="Frutiger 87ExtraBlackCn"/>
      <family val="2"/>
    </font>
    <font>
      <sz val="11"/>
      <color indexed="60"/>
      <name val="Calibri"/>
      <family val="2"/>
    </font>
    <font>
      <sz val="10"/>
      <name val="MS Sans Serif"/>
      <family val="2"/>
    </font>
    <font>
      <sz val="10"/>
      <name val="Times New Roman"/>
      <family val="1"/>
    </font>
    <font>
      <b/>
      <i/>
      <sz val="12"/>
      <name val="Frutiger 45 Light"/>
      <family val="2"/>
    </font>
    <font>
      <b/>
      <sz val="11"/>
      <color indexed="63"/>
      <name val="Calibri"/>
      <family val="2"/>
    </font>
    <font>
      <sz val="12"/>
      <name val="Helv"/>
    </font>
    <font>
      <b/>
      <sz val="12"/>
      <name val="Frutiger 45 Light"/>
      <family val="2"/>
    </font>
    <font>
      <b/>
      <sz val="18"/>
      <color indexed="56"/>
      <name val="Cambria"/>
      <family val="2"/>
    </font>
    <font>
      <b/>
      <sz val="11"/>
      <color indexed="8"/>
      <name val="Calibri"/>
      <family val="2"/>
    </font>
    <font>
      <sz val="10"/>
      <name val="Frutiger"/>
    </font>
    <font>
      <sz val="11"/>
      <color indexed="10"/>
      <name val="Calibri"/>
      <family val="2"/>
    </font>
    <font>
      <strike/>
      <sz val="8"/>
      <name val="Arial"/>
      <family val="2"/>
    </font>
    <font>
      <sz val="8"/>
      <color rgb="FFFF0000"/>
      <name val="Arial"/>
      <family val="2"/>
    </font>
    <font>
      <b/>
      <strike/>
      <sz val="8"/>
      <name val="Arial"/>
      <family val="2"/>
    </font>
    <font>
      <sz val="11"/>
      <name val="Arial"/>
      <family val="2"/>
    </font>
    <font>
      <b/>
      <strike/>
      <sz val="8"/>
      <color theme="1"/>
      <name val="Arial"/>
      <family val="2"/>
    </font>
    <font>
      <i/>
      <strike/>
      <sz val="8"/>
      <color theme="1"/>
      <name val="Arial"/>
      <family val="2"/>
    </font>
    <font>
      <b/>
      <vertAlign val="superscript"/>
      <sz val="8"/>
      <color theme="1"/>
      <name val="Arial"/>
      <family val="2"/>
    </font>
    <font>
      <b/>
      <sz val="11"/>
      <name val="Arial"/>
      <family val="2"/>
    </font>
    <font>
      <b/>
      <sz val="18"/>
      <name val="Arial"/>
      <family val="2"/>
    </font>
    <font>
      <sz val="11"/>
      <name val="Calibri"/>
      <family val="2"/>
      <scheme val="minor"/>
    </font>
    <font>
      <b/>
      <sz val="7"/>
      <name val="Arial"/>
      <family val="2"/>
    </font>
    <font>
      <i/>
      <sz val="10"/>
      <name val="Arial"/>
      <family val="2"/>
    </font>
    <font>
      <b/>
      <vertAlign val="superscript"/>
      <sz val="12"/>
      <name val="Arial"/>
      <family val="2"/>
    </font>
    <font>
      <sz val="10"/>
      <color rgb="FFFF0000"/>
      <name val="Arial"/>
      <family val="2"/>
    </font>
    <font>
      <b/>
      <sz val="8"/>
      <color rgb="FF00B0F0"/>
      <name val="Arial"/>
      <family val="2"/>
    </font>
    <font>
      <b/>
      <sz val="10"/>
      <color rgb="FFFF0000"/>
      <name val="Arial"/>
      <family val="2"/>
    </font>
    <font>
      <sz val="10"/>
      <color rgb="FF7030A0"/>
      <name val="Arial"/>
      <family val="2"/>
    </font>
    <font>
      <sz val="8"/>
      <color rgb="FFFFFF00"/>
      <name val="Arial"/>
      <family val="2"/>
    </font>
    <font>
      <sz val="8"/>
      <color rgb="FF7030A0"/>
      <name val="Arial"/>
      <family val="2"/>
    </font>
    <font>
      <b/>
      <sz val="8"/>
      <color rgb="FFFF0000"/>
      <name val="Arial"/>
      <family val="2"/>
    </font>
    <font>
      <i/>
      <sz val="9"/>
      <name val="Arial"/>
      <family val="2"/>
    </font>
  </fonts>
  <fills count="34">
    <fill>
      <patternFill patternType="none"/>
    </fill>
    <fill>
      <patternFill patternType="gray125"/>
    </fill>
    <fill>
      <patternFill patternType="solid">
        <fgColor rgb="FFFFC7CE"/>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1"/>
        <bgColor indexed="64"/>
      </patternFill>
    </fill>
    <fill>
      <patternFill patternType="solid">
        <fgColor indexed="45"/>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s>
  <borders count="35">
    <border>
      <left/>
      <right/>
      <top/>
      <bottom/>
      <diagonal/>
    </border>
    <border>
      <left/>
      <right/>
      <top/>
      <bottom style="thin">
        <color indexed="64"/>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thin">
        <color indexed="8"/>
      </right>
      <top style="thin">
        <color indexed="64"/>
      </top>
      <bottom style="thin">
        <color indexed="64"/>
      </bottom>
      <diagonal/>
    </border>
    <border>
      <left/>
      <right/>
      <top/>
      <bottom style="thin">
        <color rgb="FF000000"/>
      </bottom>
      <diagonal/>
    </border>
    <border>
      <left/>
      <right/>
      <top style="thin">
        <color rgb="FF000000"/>
      </top>
      <bottom/>
      <diagonal/>
    </border>
  </borders>
  <cellStyleXfs count="158">
    <xf numFmtId="0" fontId="0" fillId="0" borderId="0"/>
    <xf numFmtId="9" fontId="1" fillId="0" borderId="0" applyFont="0" applyFill="0" applyBorder="0" applyAlignment="0" applyProtection="0"/>
    <xf numFmtId="0" fontId="4" fillId="0" borderId="0"/>
    <xf numFmtId="166" fontId="10" fillId="0" borderId="0"/>
    <xf numFmtId="0" fontId="5" fillId="0" borderId="0"/>
    <xf numFmtId="166" fontId="4" fillId="0" borderId="0"/>
    <xf numFmtId="43" fontId="5" fillId="0" borderId="0" applyFont="0" applyFill="0" applyBorder="0" applyAlignment="0" applyProtection="0"/>
    <xf numFmtId="166" fontId="4" fillId="0" borderId="0"/>
    <xf numFmtId="166" fontId="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8" fillId="0" borderId="13">
      <alignment horizontal="center"/>
    </xf>
    <xf numFmtId="0" fontId="29" fillId="0" borderId="1">
      <alignment horizontal="left" wrapText="1" indent="2"/>
    </xf>
    <xf numFmtId="0" fontId="2" fillId="2" borderId="0" applyNumberFormat="0" applyBorder="0" applyAlignment="0" applyProtection="0"/>
    <xf numFmtId="0" fontId="30" fillId="22" borderId="18" applyNumberFormat="0" applyAlignment="0" applyProtection="0"/>
    <xf numFmtId="0" fontId="31" fillId="0" borderId="0">
      <alignment wrapText="1"/>
    </xf>
    <xf numFmtId="0" fontId="32" fillId="23" borderId="19"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4" fontId="26" fillId="0" borderId="0" applyFont="0" applyFill="0" applyBorder="0" applyAlignment="0" applyProtection="0"/>
    <xf numFmtId="164" fontId="1" fillId="0" borderId="0" applyFont="0" applyFill="0" applyBorder="0" applyAlignment="0" applyProtection="0"/>
    <xf numFmtId="171" fontId="5" fillId="0" borderId="0" applyFont="0" applyFill="0" applyBorder="0" applyAlignment="0" applyProtection="0"/>
    <xf numFmtId="0" fontId="33" fillId="0" borderId="0" applyNumberFormat="0" applyFill="0" applyBorder="0" applyAlignment="0" applyProtection="0"/>
    <xf numFmtId="37" fontId="17" fillId="24" borderId="13">
      <alignment horizontal="right"/>
    </xf>
    <xf numFmtId="37" fontId="17" fillId="24" borderId="13">
      <alignment horizontal="right"/>
    </xf>
    <xf numFmtId="172" fontId="17" fillId="24" borderId="13">
      <alignment horizontal="right"/>
    </xf>
    <xf numFmtId="172" fontId="17" fillId="24" borderId="13">
      <alignment horizontal="right"/>
    </xf>
    <xf numFmtId="173" fontId="17" fillId="24" borderId="13">
      <alignment horizontal="right"/>
    </xf>
    <xf numFmtId="173" fontId="17" fillId="24" borderId="13">
      <alignment horizontal="right"/>
    </xf>
    <xf numFmtId="174" fontId="17" fillId="24" borderId="13">
      <alignment horizontal="right"/>
    </xf>
    <xf numFmtId="174" fontId="17" fillId="24" borderId="13">
      <alignment horizontal="right"/>
    </xf>
    <xf numFmtId="37" fontId="17" fillId="25" borderId="13">
      <alignment horizontal="right"/>
    </xf>
    <xf numFmtId="37" fontId="17" fillId="25" borderId="13">
      <alignment horizontal="right"/>
    </xf>
    <xf numFmtId="166" fontId="34" fillId="0" borderId="20"/>
    <xf numFmtId="0" fontId="35" fillId="6" borderId="0" applyNumberFormat="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175" fontId="40" fillId="26" borderId="0" applyBorder="0">
      <alignment horizontal="center" vertical="center"/>
    </xf>
    <xf numFmtId="10" fontId="12" fillId="27" borderId="0" applyBorder="0">
      <alignment horizontal="center" vertical="center"/>
    </xf>
    <xf numFmtId="0" fontId="41" fillId="9" borderId="18" applyNumberFormat="0" applyAlignment="0" applyProtection="0"/>
    <xf numFmtId="37" fontId="17" fillId="0" borderId="13">
      <alignment horizontal="right"/>
      <protection locked="0"/>
    </xf>
    <xf numFmtId="37" fontId="17" fillId="0" borderId="13">
      <alignment horizontal="right"/>
      <protection locked="0"/>
    </xf>
    <xf numFmtId="172" fontId="17" fillId="0" borderId="13">
      <alignment horizontal="right"/>
      <protection locked="0"/>
    </xf>
    <xf numFmtId="172" fontId="17" fillId="0" borderId="13">
      <alignment horizontal="right"/>
      <protection locked="0"/>
    </xf>
    <xf numFmtId="39" fontId="17" fillId="0" borderId="13">
      <alignment horizontal="right"/>
      <protection locked="0"/>
    </xf>
    <xf numFmtId="39" fontId="17" fillId="0" borderId="13">
      <alignment horizontal="right"/>
      <protection locked="0"/>
    </xf>
    <xf numFmtId="176" fontId="17" fillId="0" borderId="13">
      <alignment horizontal="right"/>
      <protection locked="0"/>
    </xf>
    <xf numFmtId="176" fontId="17" fillId="0" borderId="13">
      <alignment horizontal="right"/>
      <protection locked="0"/>
    </xf>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0" borderId="24" applyNumberFormat="0" applyFill="0" applyAlignment="0" applyProtection="0"/>
    <xf numFmtId="0" fontId="45" fillId="0" borderId="0"/>
    <xf numFmtId="0" fontId="46" fillId="28" borderId="0" applyNumberFormat="0" applyBorder="0" applyAlignment="0" applyProtection="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47" fillId="0" borderId="0"/>
    <xf numFmtId="0" fontId="47" fillId="0" borderId="0"/>
    <xf numFmtId="0" fontId="5" fillId="0" borderId="0"/>
    <xf numFmtId="0" fontId="5" fillId="0" borderId="0"/>
    <xf numFmtId="0" fontId="5" fillId="0" borderId="0"/>
    <xf numFmtId="0" fontId="11" fillId="0" borderId="0"/>
    <xf numFmtId="0" fontId="5" fillId="0" borderId="0"/>
    <xf numFmtId="0" fontId="5" fillId="0" borderId="0"/>
    <xf numFmtId="0" fontId="5" fillId="0" borderId="0"/>
    <xf numFmtId="0" fontId="48" fillId="0" borderId="0"/>
    <xf numFmtId="0" fontId="5" fillId="0" borderId="0"/>
    <xf numFmtId="0" fontId="5" fillId="0" borderId="0"/>
    <xf numFmtId="0" fontId="5" fillId="0" borderId="0"/>
    <xf numFmtId="0" fontId="5" fillId="0" borderId="0"/>
    <xf numFmtId="0" fontId="5" fillId="0" borderId="0"/>
    <xf numFmtId="0" fontId="48" fillId="0" borderId="0"/>
    <xf numFmtId="0" fontId="1" fillId="0" borderId="0"/>
    <xf numFmtId="0" fontId="5" fillId="0" borderId="0"/>
    <xf numFmtId="0" fontId="5" fillId="0" borderId="0"/>
    <xf numFmtId="0" fontId="1" fillId="0" borderId="0"/>
    <xf numFmtId="0" fontId="5" fillId="0" borderId="0"/>
    <xf numFmtId="0" fontId="5" fillId="0" borderId="0"/>
    <xf numFmtId="0" fontId="48" fillId="0" borderId="0"/>
    <xf numFmtId="0" fontId="5" fillId="0" borderId="0"/>
    <xf numFmtId="0" fontId="5" fillId="0" borderId="0"/>
    <xf numFmtId="0" fontId="1" fillId="0" borderId="0"/>
    <xf numFmtId="0" fontId="1" fillId="0" borderId="0"/>
    <xf numFmtId="0" fontId="5" fillId="0" borderId="0"/>
    <xf numFmtId="0" fontId="5" fillId="0" borderId="0"/>
    <xf numFmtId="0" fontId="48" fillId="0" borderId="0"/>
    <xf numFmtId="0" fontId="5" fillId="0" borderId="0"/>
    <xf numFmtId="0" fontId="5" fillId="0" borderId="0"/>
    <xf numFmtId="0" fontId="11" fillId="0" borderId="0"/>
    <xf numFmtId="166" fontId="10" fillId="0" borderId="0"/>
    <xf numFmtId="0" fontId="10" fillId="29" borderId="25" applyNumberFormat="0" applyFont="0" applyAlignment="0" applyProtection="0"/>
    <xf numFmtId="0" fontId="49" fillId="0" borderId="26">
      <alignment horizontal="left" wrapText="1" indent="1"/>
    </xf>
    <xf numFmtId="0" fontId="50" fillId="22" borderId="27"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48" fillId="0" borderId="0" applyFont="0" applyFill="0" applyBorder="0" applyAlignment="0" applyProtection="0"/>
    <xf numFmtId="9" fontId="47" fillId="0" borderId="0" applyFont="0" applyFill="0" applyBorder="0" applyAlignment="0" applyProtection="0"/>
    <xf numFmtId="0" fontId="3" fillId="30" borderId="28" applyNumberFormat="0" applyFill="0" applyAlignment="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29">
      <alignment vertical="center" wrapText="1"/>
    </xf>
    <xf numFmtId="0" fontId="53" fillId="0" borderId="0" applyNumberFormat="0" applyFill="0" applyBorder="0" applyAlignment="0" applyProtection="0"/>
    <xf numFmtId="0" fontId="37" fillId="0" borderId="22"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5" fillId="0" borderId="31">
      <alignment horizontal="center"/>
    </xf>
    <xf numFmtId="0" fontId="8" fillId="0" borderId="0" applyNumberFormat="0" applyFill="0" applyBorder="0" applyAlignment="0">
      <protection locked="0"/>
    </xf>
    <xf numFmtId="0" fontId="5" fillId="0" borderId="0" applyNumberFormat="0" applyFont="0" applyBorder="0">
      <alignment horizontal="right"/>
      <protection locked="0"/>
    </xf>
    <xf numFmtId="0" fontId="5" fillId="0" borderId="0" applyNumberFormat="0" applyFont="0" applyBorder="0">
      <alignment horizontal="right"/>
      <protection locked="0"/>
    </xf>
    <xf numFmtId="0" fontId="56" fillId="0" borderId="0" applyNumberFormat="0" applyFill="0" applyBorder="0" applyAlignment="0" applyProtection="0"/>
    <xf numFmtId="166" fontId="4" fillId="0" borderId="0"/>
    <xf numFmtId="166" fontId="4" fillId="0" borderId="0"/>
    <xf numFmtId="0" fontId="48" fillId="0" borderId="0"/>
  </cellStyleXfs>
  <cellXfs count="563">
    <xf numFmtId="0" fontId="0" fillId="0" borderId="0" xfId="0"/>
    <xf numFmtId="0" fontId="5" fillId="0" borderId="0" xfId="2" applyFont="1" applyFill="1" applyProtection="1"/>
    <xf numFmtId="0" fontId="6" fillId="0" borderId="0" xfId="2" applyFont="1" applyFill="1" applyProtection="1"/>
    <xf numFmtId="0" fontId="9" fillId="0" borderId="0" xfId="2" applyFont="1" applyFill="1" applyBorder="1" applyAlignment="1" applyProtection="1"/>
    <xf numFmtId="0" fontId="5" fillId="0" borderId="0" xfId="2" applyFont="1" applyFill="1" applyAlignment="1" applyProtection="1">
      <alignment horizontal="left"/>
    </xf>
    <xf numFmtId="0" fontId="11" fillId="3" borderId="0" xfId="0" applyFont="1" applyFill="1" applyAlignment="1">
      <alignment vertical="center"/>
    </xf>
    <xf numFmtId="0" fontId="11" fillId="3" borderId="0" xfId="0" applyFont="1" applyFill="1" applyAlignment="1">
      <alignment horizontal="center" vertical="center"/>
    </xf>
    <xf numFmtId="0" fontId="14" fillId="3" borderId="0" xfId="0" applyFont="1" applyFill="1" applyAlignment="1">
      <alignment vertical="center"/>
    </xf>
    <xf numFmtId="0" fontId="12" fillId="3" borderId="0" xfId="0" applyFont="1" applyFill="1" applyAlignment="1">
      <alignment vertical="center"/>
    </xf>
    <xf numFmtId="0" fontId="12" fillId="3" borderId="0" xfId="0" applyFont="1" applyFill="1" applyBorder="1" applyAlignment="1">
      <alignment horizontal="center" vertical="center"/>
    </xf>
    <xf numFmtId="0" fontId="12" fillId="3" borderId="0" xfId="0" applyFont="1" applyFill="1" applyBorder="1" applyAlignment="1">
      <alignment vertical="center"/>
    </xf>
    <xf numFmtId="0" fontId="9" fillId="3" borderId="0" xfId="0" applyFont="1" applyFill="1" applyAlignment="1">
      <alignment vertical="center"/>
    </xf>
    <xf numFmtId="3" fontId="9" fillId="0" borderId="0" xfId="0" applyNumberFormat="1" applyFont="1" applyFill="1" applyBorder="1" applyAlignment="1">
      <alignment vertical="center"/>
    </xf>
    <xf numFmtId="3" fontId="9" fillId="0" borderId="11" xfId="0" applyNumberFormat="1" applyFont="1" applyFill="1" applyBorder="1" applyAlignment="1">
      <alignment vertical="center"/>
    </xf>
    <xf numFmtId="0" fontId="16" fillId="0" borderId="0" xfId="0" applyFont="1" applyFill="1" applyBorder="1" applyAlignment="1">
      <alignment vertical="center" wrapText="1"/>
    </xf>
    <xf numFmtId="0" fontId="9"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3" fontId="12" fillId="0" borderId="13" xfId="0" applyNumberFormat="1" applyFont="1" applyFill="1" applyBorder="1" applyAlignment="1">
      <alignment vertical="center"/>
    </xf>
    <xf numFmtId="0" fontId="12" fillId="3" borderId="0" xfId="0" applyFont="1" applyFill="1" applyAlignment="1">
      <alignment horizontal="center" vertical="center"/>
    </xf>
    <xf numFmtId="49" fontId="9" fillId="0" borderId="0" xfId="3" applyNumberFormat="1" applyFont="1" applyFill="1" applyAlignment="1">
      <alignment horizontal="right" vertical="center"/>
    </xf>
    <xf numFmtId="0" fontId="11" fillId="3" borderId="0" xfId="0" applyFont="1" applyFill="1"/>
    <xf numFmtId="0" fontId="11" fillId="3" borderId="0" xfId="0" applyFont="1" applyFill="1" applyAlignment="1">
      <alignment horizontal="center"/>
    </xf>
    <xf numFmtId="0" fontId="11" fillId="0" borderId="0" xfId="0" applyFont="1" applyFill="1" applyAlignment="1">
      <alignment vertical="center"/>
    </xf>
    <xf numFmtId="3" fontId="12" fillId="3" borderId="13" xfId="0" applyNumberFormat="1" applyFont="1" applyFill="1" applyBorder="1" applyAlignment="1">
      <alignment vertical="center"/>
    </xf>
    <xf numFmtId="0" fontId="15" fillId="3" borderId="0" xfId="0" applyFont="1" applyFill="1" applyBorder="1" applyAlignment="1">
      <alignment vertical="center"/>
    </xf>
    <xf numFmtId="0" fontId="12" fillId="0" borderId="13" xfId="0" applyFont="1" applyFill="1" applyBorder="1" applyAlignment="1">
      <alignment horizontal="left" vertical="center" wrapText="1" indent="2"/>
    </xf>
    <xf numFmtId="0" fontId="12" fillId="3" borderId="0" xfId="0" applyFont="1" applyFill="1"/>
    <xf numFmtId="0" fontId="12" fillId="3" borderId="0" xfId="0" applyFont="1" applyFill="1" applyAlignment="1">
      <alignment horizontal="center"/>
    </xf>
    <xf numFmtId="0" fontId="12" fillId="3" borderId="13" xfId="0" applyFont="1" applyFill="1" applyBorder="1" applyAlignment="1">
      <alignment horizontal="left" vertical="center" wrapText="1" indent="2"/>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5" fillId="0" borderId="13" xfId="0" applyFont="1" applyFill="1" applyBorder="1" applyAlignment="1">
      <alignment vertical="center" wrapText="1"/>
    </xf>
    <xf numFmtId="0" fontId="11" fillId="3" borderId="0" xfId="0" applyFont="1" applyFill="1" applyAlignment="1"/>
    <xf numFmtId="0" fontId="12" fillId="3" borderId="13" xfId="0" applyFont="1" applyFill="1" applyBorder="1" applyAlignment="1">
      <alignment horizontal="left" vertical="center" indent="2"/>
    </xf>
    <xf numFmtId="0" fontId="9" fillId="3" borderId="0" xfId="0" quotePrefix="1" applyFont="1" applyFill="1" applyBorder="1" applyAlignment="1">
      <alignment horizontal="left" vertical="center" wrapText="1"/>
    </xf>
    <xf numFmtId="0" fontId="12" fillId="3" borderId="0" xfId="0" applyFont="1" applyFill="1" applyAlignment="1"/>
    <xf numFmtId="0" fontId="11"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5" fillId="3" borderId="1" xfId="0" applyFont="1" applyFill="1" applyBorder="1" applyAlignment="1">
      <alignment vertical="center"/>
    </xf>
    <xf numFmtId="0" fontId="12" fillId="0" borderId="0" xfId="0" applyFont="1" applyAlignment="1">
      <alignment horizontal="center" vertical="center"/>
    </xf>
    <xf numFmtId="167" fontId="16" fillId="0" borderId="13" xfId="4" applyNumberFormat="1" applyFont="1" applyBorder="1" applyAlignment="1">
      <alignment horizontal="left" vertical="center"/>
    </xf>
    <xf numFmtId="0" fontId="12" fillId="3" borderId="1" xfId="0" applyFont="1" applyFill="1" applyBorder="1" applyAlignment="1">
      <alignment vertical="center"/>
    </xf>
    <xf numFmtId="0" fontId="12" fillId="0" borderId="13" xfId="0" applyFont="1" applyFill="1" applyBorder="1" applyAlignment="1">
      <alignment vertical="center"/>
    </xf>
    <xf numFmtId="49" fontId="17" fillId="0" borderId="0" xfId="3" quotePrefix="1" applyNumberFormat="1" applyFont="1" applyFill="1" applyBorder="1" applyAlignment="1">
      <alignment horizontal="center" vertical="center"/>
    </xf>
    <xf numFmtId="0" fontId="15" fillId="3" borderId="0" xfId="0" applyFont="1" applyFill="1" applyAlignment="1">
      <alignment vertical="center"/>
    </xf>
    <xf numFmtId="10" fontId="12" fillId="3" borderId="0" xfId="1" applyNumberFormat="1" applyFont="1" applyFill="1" applyAlignment="1">
      <alignment vertical="center"/>
    </xf>
    <xf numFmtId="0" fontId="24" fillId="3" borderId="0" xfId="0" applyFont="1" applyFill="1" applyAlignment="1">
      <alignment vertical="center"/>
    </xf>
    <xf numFmtId="0" fontId="12" fillId="0" borderId="0" xfId="0" applyFont="1" applyFill="1" applyBorder="1" applyAlignment="1">
      <alignment vertical="center" wrapText="1"/>
    </xf>
    <xf numFmtId="3" fontId="12" fillId="0" borderId="0" xfId="0" applyNumberFormat="1" applyFont="1" applyFill="1" applyBorder="1" applyAlignment="1">
      <alignment vertical="center"/>
    </xf>
    <xf numFmtId="168" fontId="12" fillId="0" borderId="0" xfId="1" applyNumberFormat="1" applyFont="1" applyFill="1" applyBorder="1" applyAlignment="1">
      <alignment vertical="center"/>
    </xf>
    <xf numFmtId="1" fontId="25" fillId="3" borderId="0" xfId="0" applyNumberFormat="1" applyFont="1" applyFill="1" applyAlignment="1">
      <alignment horizontal="center"/>
    </xf>
    <xf numFmtId="0" fontId="14" fillId="3" borderId="0" xfId="0" applyFont="1" applyFill="1" applyAlignment="1"/>
    <xf numFmtId="0" fontId="9" fillId="3" borderId="0" xfId="0" applyFont="1" applyFill="1" applyAlignment="1"/>
    <xf numFmtId="0" fontId="9" fillId="0" borderId="4" xfId="0" applyFont="1" applyFill="1" applyBorder="1" applyAlignment="1"/>
    <xf numFmtId="0" fontId="12" fillId="0" borderId="0" xfId="0" applyFont="1" applyFill="1" applyBorder="1" applyAlignment="1"/>
    <xf numFmtId="0" fontId="15" fillId="3" borderId="0" xfId="0" applyFont="1" applyFill="1" applyAlignment="1"/>
    <xf numFmtId="0" fontId="12" fillId="0" borderId="0" xfId="0" applyFont="1" applyFill="1" applyAlignment="1"/>
    <xf numFmtId="0" fontId="15" fillId="0" borderId="0" xfId="0" applyFont="1" applyFill="1" applyAlignment="1"/>
    <xf numFmtId="1" fontId="12" fillId="3" borderId="0" xfId="0" applyNumberFormat="1" applyFont="1" applyFill="1" applyAlignment="1">
      <alignment horizontal="center"/>
    </xf>
    <xf numFmtId="49" fontId="9" fillId="0" borderId="0" xfId="3" applyNumberFormat="1" applyFont="1" applyFill="1" applyAlignment="1">
      <alignment horizontal="right"/>
    </xf>
    <xf numFmtId="0" fontId="11" fillId="0" borderId="0" xfId="0" applyFont="1" applyBorder="1" applyAlignment="1">
      <alignment horizontal="center" vertical="center"/>
    </xf>
    <xf numFmtId="0" fontId="12" fillId="0" borderId="0" xfId="0" applyFont="1" applyBorder="1" applyAlignment="1">
      <alignment horizontal="center" vertical="center"/>
    </xf>
    <xf numFmtId="169" fontId="12" fillId="0" borderId="0" xfId="0" applyNumberFormat="1" applyFont="1" applyAlignment="1">
      <alignment vertical="center"/>
    </xf>
    <xf numFmtId="0" fontId="9" fillId="0" borderId="0" xfId="0" applyFont="1" applyAlignment="1">
      <alignment vertical="center"/>
    </xf>
    <xf numFmtId="169" fontId="9" fillId="0" borderId="12" xfId="6" applyNumberFormat="1" applyFont="1" applyFill="1" applyBorder="1" applyAlignment="1" applyProtection="1">
      <alignment vertical="center"/>
    </xf>
    <xf numFmtId="1" fontId="17" fillId="0" borderId="14" xfId="3" quotePrefix="1" applyNumberFormat="1" applyFont="1" applyFill="1" applyBorder="1" applyAlignment="1">
      <alignment horizontal="center" vertical="center"/>
    </xf>
    <xf numFmtId="1" fontId="9" fillId="0" borderId="0" xfId="0" applyNumberFormat="1" applyFont="1" applyFill="1" applyBorder="1" applyAlignment="1">
      <alignment horizontal="center" vertical="center" wrapText="1"/>
    </xf>
    <xf numFmtId="1" fontId="17" fillId="0" borderId="11" xfId="3" quotePrefix="1" applyNumberFormat="1" applyFont="1" applyFill="1" applyBorder="1" applyAlignment="1">
      <alignment horizontal="center" vertical="center"/>
    </xf>
    <xf numFmtId="1" fontId="17" fillId="0" borderId="13" xfId="3" quotePrefix="1" applyNumberFormat="1" applyFont="1" applyFill="1" applyBorder="1" applyAlignment="1">
      <alignment horizontal="center" vertical="center"/>
    </xf>
    <xf numFmtId="1" fontId="17" fillId="0" borderId="15" xfId="3" quotePrefix="1" applyNumberFormat="1" applyFont="1" applyFill="1" applyBorder="1" applyAlignment="1">
      <alignment horizontal="center" vertical="center"/>
    </xf>
    <xf numFmtId="1" fontId="17" fillId="0" borderId="16" xfId="3" quotePrefix="1" applyNumberFormat="1" applyFont="1" applyFill="1" applyBorder="1" applyAlignment="1">
      <alignment horizontal="center" vertical="center"/>
    </xf>
    <xf numFmtId="0" fontId="12" fillId="0" borderId="0" xfId="0" applyFont="1" applyBorder="1" applyAlignment="1">
      <alignment vertical="center"/>
    </xf>
    <xf numFmtId="1" fontId="17" fillId="0" borderId="0" xfId="3" quotePrefix="1" applyNumberFormat="1" applyFont="1" applyFill="1" applyBorder="1" applyAlignment="1">
      <alignment horizontal="center" vertical="center"/>
    </xf>
    <xf numFmtId="1" fontId="12" fillId="3" borderId="13" xfId="0" applyNumberFormat="1" applyFont="1" applyFill="1" applyBorder="1" applyAlignment="1">
      <alignment vertical="center"/>
    </xf>
    <xf numFmtId="1" fontId="12" fillId="0" borderId="13" xfId="0" applyNumberFormat="1" applyFont="1" applyFill="1" applyBorder="1" applyAlignment="1">
      <alignment vertical="center"/>
    </xf>
    <xf numFmtId="1" fontId="12" fillId="3" borderId="1" xfId="0" applyNumberFormat="1" applyFont="1" applyFill="1" applyBorder="1" applyAlignment="1">
      <alignment vertical="center"/>
    </xf>
    <xf numFmtId="1" fontId="17" fillId="0" borderId="13" xfId="3" quotePrefix="1" applyNumberFormat="1" applyFont="1" applyFill="1" applyBorder="1" applyAlignment="1">
      <alignment horizontal="center"/>
    </xf>
    <xf numFmtId="1" fontId="12" fillId="3" borderId="0" xfId="0" applyNumberFormat="1" applyFont="1" applyFill="1" applyBorder="1" applyAlignment="1">
      <alignment vertical="center"/>
    </xf>
    <xf numFmtId="1" fontId="12" fillId="3" borderId="15" xfId="0" applyNumberFormat="1" applyFont="1" applyFill="1" applyBorder="1" applyAlignment="1">
      <alignment vertical="center"/>
    </xf>
    <xf numFmtId="1" fontId="12" fillId="3" borderId="4" xfId="0" applyNumberFormat="1" applyFont="1" applyFill="1" applyBorder="1" applyAlignment="1">
      <alignment vertical="center"/>
    </xf>
    <xf numFmtId="1" fontId="12" fillId="0" borderId="16" xfId="0" applyNumberFormat="1" applyFont="1" applyFill="1" applyBorder="1" applyAlignment="1">
      <alignment vertical="center"/>
    </xf>
    <xf numFmtId="1" fontId="15" fillId="3" borderId="0" xfId="0" applyNumberFormat="1" applyFont="1" applyFill="1" applyBorder="1" applyAlignment="1">
      <alignment vertical="center"/>
    </xf>
    <xf numFmtId="1" fontId="17" fillId="0" borderId="11" xfId="3" quotePrefix="1" applyNumberFormat="1" applyFont="1" applyFill="1" applyBorder="1" applyAlignment="1">
      <alignment vertical="center"/>
    </xf>
    <xf numFmtId="1" fontId="12" fillId="0" borderId="11" xfId="0" applyNumberFormat="1" applyFont="1" applyFill="1" applyBorder="1" applyAlignment="1">
      <alignment vertical="center"/>
    </xf>
    <xf numFmtId="1" fontId="12" fillId="0" borderId="12" xfId="0" applyNumberFormat="1" applyFont="1" applyFill="1" applyBorder="1" applyAlignment="1">
      <alignment vertical="center"/>
    </xf>
    <xf numFmtId="1" fontId="9" fillId="3" borderId="13" xfId="0" applyNumberFormat="1" applyFont="1" applyFill="1" applyBorder="1" applyAlignment="1">
      <alignment vertical="center"/>
    </xf>
    <xf numFmtId="1" fontId="12" fillId="3" borderId="17" xfId="0" applyNumberFormat="1" applyFont="1" applyFill="1" applyBorder="1" applyAlignment="1">
      <alignment vertical="center"/>
    </xf>
    <xf numFmtId="1" fontId="12" fillId="3" borderId="16" xfId="0" applyNumberFormat="1" applyFont="1" applyFill="1" applyBorder="1" applyAlignment="1">
      <alignment vertical="center"/>
    </xf>
    <xf numFmtId="1" fontId="12" fillId="0" borderId="0" xfId="0" applyNumberFormat="1" applyFont="1" applyFill="1" applyAlignment="1">
      <alignment vertical="center"/>
    </xf>
    <xf numFmtId="1" fontId="15" fillId="0" borderId="1" xfId="0" applyNumberFormat="1" applyFont="1" applyFill="1" applyBorder="1" applyAlignment="1">
      <alignment vertical="center"/>
    </xf>
    <xf numFmtId="1" fontId="12" fillId="0" borderId="1" xfId="0" applyNumberFormat="1" applyFont="1" applyFill="1" applyBorder="1" applyAlignment="1">
      <alignment vertical="center"/>
    </xf>
    <xf numFmtId="1" fontId="15" fillId="0" borderId="1" xfId="0" applyNumberFormat="1" applyFont="1" applyFill="1" applyBorder="1" applyAlignment="1">
      <alignment horizontal="center" vertical="center"/>
    </xf>
    <xf numFmtId="1" fontId="12" fillId="0" borderId="13" xfId="1" applyNumberFormat="1" applyFont="1" applyFill="1" applyBorder="1" applyAlignment="1">
      <alignment vertical="center"/>
    </xf>
    <xf numFmtId="1" fontId="9" fillId="0" borderId="11" xfId="5" applyNumberFormat="1" applyFont="1" applyFill="1" applyBorder="1" applyAlignment="1" applyProtection="1">
      <alignment horizontal="center" vertical="center"/>
    </xf>
    <xf numFmtId="3" fontId="9" fillId="0" borderId="13" xfId="0" applyNumberFormat="1" applyFont="1" applyFill="1" applyBorder="1" applyAlignment="1">
      <alignment vertical="center"/>
    </xf>
    <xf numFmtId="0" fontId="9" fillId="0" borderId="13" xfId="0" applyFont="1" applyFill="1" applyBorder="1" applyAlignment="1">
      <alignment vertical="center"/>
    </xf>
    <xf numFmtId="3" fontId="9" fillId="0" borderId="13" xfId="0" applyNumberFormat="1" applyFont="1" applyFill="1" applyBorder="1" applyAlignment="1"/>
    <xf numFmtId="1" fontId="9" fillId="0" borderId="0" xfId="0" applyNumberFormat="1" applyFont="1" applyFill="1" applyBorder="1" applyAlignment="1">
      <alignment horizontal="center"/>
    </xf>
    <xf numFmtId="1" fontId="9" fillId="0" borderId="11" xfId="0" applyNumberFormat="1" applyFont="1" applyFill="1" applyBorder="1" applyAlignment="1">
      <alignment horizontal="center"/>
    </xf>
    <xf numFmtId="1" fontId="9" fillId="0" borderId="4" xfId="0" applyNumberFormat="1" applyFont="1" applyFill="1" applyBorder="1" applyAlignment="1">
      <alignment horizontal="center"/>
    </xf>
    <xf numFmtId="1" fontId="12" fillId="0" borderId="0" xfId="0" applyNumberFormat="1" applyFont="1" applyFill="1" applyBorder="1" applyAlignment="1">
      <alignment horizontal="center"/>
    </xf>
    <xf numFmtId="3" fontId="9" fillId="0" borderId="15" xfId="0" applyNumberFormat="1" applyFont="1" applyFill="1" applyBorder="1" applyAlignment="1"/>
    <xf numFmtId="0" fontId="12" fillId="0" borderId="13" xfId="0" applyFont="1" applyFill="1" applyBorder="1" applyAlignment="1"/>
    <xf numFmtId="167" fontId="16" fillId="3" borderId="0" xfId="4" applyNumberFormat="1" applyFont="1" applyFill="1" applyBorder="1" applyAlignment="1">
      <alignment horizontal="left" vertical="center"/>
    </xf>
    <xf numFmtId="1" fontId="17" fillId="3" borderId="4" xfId="3" quotePrefix="1" applyNumberFormat="1" applyFont="1" applyFill="1" applyBorder="1" applyAlignment="1">
      <alignment horizontal="center" vertical="center"/>
    </xf>
    <xf numFmtId="1" fontId="17" fillId="3" borderId="1" xfId="3" quotePrefix="1" applyNumberFormat="1" applyFont="1" applyFill="1" applyBorder="1" applyAlignment="1">
      <alignment horizontal="center" vertical="center"/>
    </xf>
    <xf numFmtId="1" fontId="9" fillId="0" borderId="13" xfId="0" applyNumberFormat="1" applyFont="1" applyFill="1" applyBorder="1" applyAlignment="1">
      <alignment vertical="center"/>
    </xf>
    <xf numFmtId="0" fontId="58" fillId="0" borderId="0" xfId="0" applyFont="1" applyAlignment="1">
      <alignment vertical="center"/>
    </xf>
    <xf numFmtId="1" fontId="12" fillId="0" borderId="13" xfId="0" applyNumberFormat="1" applyFont="1" applyFill="1" applyBorder="1" applyAlignment="1"/>
    <xf numFmtId="1" fontId="12" fillId="0" borderId="15" xfId="0" applyNumberFormat="1" applyFont="1" applyFill="1" applyBorder="1" applyAlignment="1">
      <alignment vertical="center"/>
    </xf>
    <xf numFmtId="0" fontId="9" fillId="0" borderId="0" xfId="0" applyFont="1" applyFill="1" applyBorder="1" applyAlignment="1"/>
    <xf numFmtId="0" fontId="9" fillId="0" borderId="11" xfId="0" applyFont="1" applyFill="1" applyBorder="1" applyAlignment="1"/>
    <xf numFmtId="3" fontId="15" fillId="0" borderId="13" xfId="0" applyNumberFormat="1" applyFont="1" applyFill="1" applyBorder="1" applyAlignment="1">
      <alignment horizontal="right" vertical="center"/>
    </xf>
    <xf numFmtId="169" fontId="16" fillId="0" borderId="12" xfId="6" applyNumberFormat="1" applyFont="1" applyFill="1" applyBorder="1" applyAlignment="1" applyProtection="1">
      <alignment vertical="center"/>
    </xf>
    <xf numFmtId="169" fontId="16" fillId="0" borderId="7" xfId="6" applyNumberFormat="1" applyFont="1" applyFill="1" applyBorder="1" applyAlignment="1" applyProtection="1">
      <alignment horizontal="right" vertical="center"/>
    </xf>
    <xf numFmtId="0" fontId="58" fillId="0" borderId="0" xfId="0" applyFont="1" applyFill="1" applyAlignment="1">
      <alignment vertical="center"/>
    </xf>
    <xf numFmtId="1" fontId="17" fillId="0" borderId="32" xfId="3" quotePrefix="1" applyNumberFormat="1" applyFont="1" applyFill="1" applyBorder="1" applyAlignment="1">
      <alignment horizontal="center" vertical="center"/>
    </xf>
    <xf numFmtId="0" fontId="1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5" fillId="0" borderId="0" xfId="2" applyFont="1" applyFill="1" applyProtection="1"/>
    <xf numFmtId="0" fontId="7" fillId="0" borderId="0" xfId="2" applyFont="1" applyFill="1" applyProtection="1"/>
    <xf numFmtId="0" fontId="10" fillId="0" borderId="0" xfId="2" applyFont="1" applyFill="1" applyProtection="1"/>
    <xf numFmtId="0" fontId="11" fillId="3" borderId="0" xfId="0" applyFont="1" applyFill="1" applyAlignment="1">
      <alignment horizontal="center" vertical="center"/>
    </xf>
    <xf numFmtId="0" fontId="16" fillId="0" borderId="0" xfId="0" applyFont="1" applyFill="1" applyBorder="1" applyAlignment="1">
      <alignment vertical="center"/>
    </xf>
    <xf numFmtId="0" fontId="9" fillId="0" borderId="0" xfId="0" applyFont="1" applyFill="1" applyAlignment="1">
      <alignment vertical="center"/>
    </xf>
    <xf numFmtId="0" fontId="12" fillId="3" borderId="0" xfId="0" applyFont="1" applyFill="1" applyAlignment="1">
      <alignment horizontal="center" vertical="center"/>
    </xf>
    <xf numFmtId="0" fontId="16" fillId="0" borderId="10" xfId="0" applyFont="1" applyFill="1" applyBorder="1" applyAlignment="1">
      <alignment vertical="center"/>
    </xf>
    <xf numFmtId="0" fontId="9" fillId="0" borderId="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0" borderId="10" xfId="0" applyFont="1" applyFill="1" applyBorder="1" applyAlignment="1">
      <alignment horizontal="left" vertical="center" wrapText="1" indent="2"/>
    </xf>
    <xf numFmtId="0" fontId="12" fillId="0" borderId="12" xfId="0" applyFont="1" applyFill="1" applyBorder="1" applyAlignment="1">
      <alignment horizontal="center" vertical="center" wrapText="1"/>
    </xf>
    <xf numFmtId="0" fontId="19" fillId="0" borderId="10" xfId="0" applyFont="1" applyFill="1" applyBorder="1" applyAlignment="1">
      <alignment horizontal="left" vertical="center"/>
    </xf>
    <xf numFmtId="0" fontId="12" fillId="0" borderId="12" xfId="0" applyFont="1" applyFill="1" applyBorder="1" applyAlignment="1">
      <alignment horizontal="center" vertical="center"/>
    </xf>
    <xf numFmtId="0" fontId="22" fillId="0" borderId="0" xfId="0" applyFont="1" applyFill="1" applyAlignment="1">
      <alignment vertical="center"/>
    </xf>
    <xf numFmtId="0" fontId="22" fillId="0" borderId="13" xfId="0" applyFont="1" applyFill="1" applyBorder="1" applyAlignment="1">
      <alignment vertical="center"/>
    </xf>
    <xf numFmtId="0" fontId="57" fillId="0" borderId="0" xfId="0" applyFont="1" applyFill="1" applyAlignment="1">
      <alignment vertical="center"/>
    </xf>
    <xf numFmtId="0" fontId="12" fillId="3" borderId="0" xfId="0" applyFont="1" applyFill="1" applyAlignment="1">
      <alignment vertical="center"/>
    </xf>
    <xf numFmtId="0" fontId="12" fillId="0" borderId="0" xfId="0" applyFont="1" applyFill="1" applyAlignment="1">
      <alignment vertical="center"/>
    </xf>
    <xf numFmtId="1" fontId="9" fillId="0" borderId="13" xfId="0" applyNumberFormat="1" applyFont="1" applyFill="1" applyBorder="1" applyAlignment="1">
      <alignment vertical="center"/>
    </xf>
    <xf numFmtId="1" fontId="17" fillId="0" borderId="12" xfId="3" quotePrefix="1" applyNumberFormat="1" applyFont="1" applyFill="1" applyBorder="1" applyAlignment="1">
      <alignment horizontal="center" vertical="center"/>
    </xf>
    <xf numFmtId="1" fontId="17" fillId="0" borderId="4" xfId="3" quotePrefix="1" applyNumberFormat="1" applyFont="1" applyFill="1" applyBorder="1" applyAlignment="1">
      <alignment horizontal="center" vertical="center"/>
    </xf>
    <xf numFmtId="3" fontId="9" fillId="0" borderId="4" xfId="0" applyNumberFormat="1" applyFont="1" applyFill="1" applyBorder="1" applyAlignment="1">
      <alignment vertical="center"/>
    </xf>
    <xf numFmtId="0" fontId="9" fillId="3" borderId="0" xfId="0" applyFont="1" applyFill="1" applyAlignment="1">
      <alignment vertical="center"/>
    </xf>
    <xf numFmtId="0" fontId="12" fillId="3" borderId="0" xfId="0" applyFont="1" applyFill="1" applyAlignment="1">
      <alignment horizontal="center" vertical="center"/>
    </xf>
    <xf numFmtId="0" fontId="11" fillId="3" borderId="0" xfId="0" applyFont="1" applyFill="1" applyAlignment="1">
      <alignment horizontal="center"/>
    </xf>
    <xf numFmtId="0" fontId="12" fillId="3" borderId="0" xfId="0" applyFont="1" applyFill="1" applyAlignment="1">
      <alignment horizontal="center"/>
    </xf>
    <xf numFmtId="0" fontId="12" fillId="0" borderId="0" xfId="0" applyFont="1" applyFill="1" applyAlignment="1">
      <alignment horizontal="center" vertical="center"/>
    </xf>
    <xf numFmtId="0" fontId="11" fillId="3" borderId="0" xfId="0" applyFont="1" applyFill="1" applyAlignment="1">
      <alignment horizontal="center"/>
    </xf>
    <xf numFmtId="0" fontId="12" fillId="3" borderId="0" xfId="0" applyFont="1" applyFill="1" applyAlignment="1">
      <alignment horizontal="center"/>
    </xf>
    <xf numFmtId="1" fontId="17" fillId="0" borderId="12" xfId="0" applyNumberFormat="1" applyFont="1" applyFill="1" applyBorder="1" applyAlignment="1">
      <alignment horizontal="center" vertical="center"/>
    </xf>
    <xf numFmtId="0" fontId="12" fillId="0" borderId="10" xfId="0" applyFont="1" applyFill="1" applyBorder="1" applyAlignment="1">
      <alignment horizontal="left" vertical="center" wrapText="1" indent="4"/>
    </xf>
    <xf numFmtId="0" fontId="59"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3" borderId="0" xfId="0" applyFont="1" applyFill="1"/>
    <xf numFmtId="0" fontId="12" fillId="0" borderId="0" xfId="0" applyFont="1" applyFill="1" applyAlignment="1">
      <alignment vertical="center"/>
    </xf>
    <xf numFmtId="0" fontId="12" fillId="0" borderId="10" xfId="0" applyFont="1" applyFill="1" applyBorder="1" applyAlignment="1">
      <alignment horizontal="left" vertical="center" indent="2"/>
    </xf>
    <xf numFmtId="3" fontId="9" fillId="0" borderId="13" xfId="0" applyNumberFormat="1" applyFont="1" applyFill="1" applyBorder="1" applyAlignment="1">
      <alignment vertical="center"/>
    </xf>
    <xf numFmtId="3" fontId="9" fillId="0" borderId="15" xfId="0" applyNumberFormat="1" applyFont="1" applyFill="1" applyBorder="1" applyAlignment="1">
      <alignment vertical="center"/>
    </xf>
    <xf numFmtId="0" fontId="9" fillId="0" borderId="10" xfId="0" applyFont="1" applyFill="1" applyBorder="1" applyAlignment="1">
      <alignment horizontal="left" vertical="center" wrapText="1" indent="2"/>
    </xf>
    <xf numFmtId="0" fontId="19" fillId="3" borderId="4" xfId="0" applyFont="1" applyFill="1" applyBorder="1" applyAlignment="1">
      <alignment horizontal="center" vertical="center"/>
    </xf>
    <xf numFmtId="0" fontId="12" fillId="3" borderId="12" xfId="0" applyFont="1" applyFill="1" applyBorder="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vertical="center"/>
    </xf>
    <xf numFmtId="0" fontId="11" fillId="3" borderId="0" xfId="0" applyFont="1" applyFill="1" applyAlignment="1"/>
    <xf numFmtId="0" fontId="19" fillId="3" borderId="0" xfId="0" applyFont="1" applyFill="1" applyBorder="1" applyAlignment="1">
      <alignment horizontal="center" vertical="center"/>
    </xf>
    <xf numFmtId="0" fontId="14" fillId="3" borderId="0" xfId="0" applyFont="1" applyFill="1" applyAlignment="1">
      <alignment horizontal="center" vertical="center"/>
    </xf>
    <xf numFmtId="0" fontId="24" fillId="3" borderId="0" xfId="0" applyFont="1" applyFill="1" applyAlignment="1">
      <alignment vertical="center"/>
    </xf>
    <xf numFmtId="1" fontId="17" fillId="0" borderId="0" xfId="3" quotePrefix="1" applyNumberFormat="1" applyFont="1" applyFill="1" applyBorder="1" applyAlignment="1">
      <alignment horizontal="center" vertical="center"/>
    </xf>
    <xf numFmtId="1" fontId="12" fillId="0" borderId="0" xfId="0" applyNumberFormat="1" applyFont="1" applyFill="1" applyBorder="1" applyAlignment="1">
      <alignment vertical="center"/>
    </xf>
    <xf numFmtId="0" fontId="9" fillId="0" borderId="12" xfId="0" applyFont="1" applyFill="1" applyBorder="1" applyAlignment="1">
      <alignment horizontal="center" wrapText="1"/>
    </xf>
    <xf numFmtId="0" fontId="12" fillId="0" borderId="0" xfId="0" applyFont="1" applyFill="1" applyBorder="1" applyAlignment="1">
      <alignment horizontal="center"/>
    </xf>
    <xf numFmtId="0" fontId="16" fillId="0" borderId="10" xfId="0" applyFont="1" applyFill="1" applyBorder="1" applyAlignment="1"/>
    <xf numFmtId="1" fontId="17" fillId="0" borderId="12" xfId="3" quotePrefix="1" applyNumberFormat="1" applyFont="1" applyFill="1" applyBorder="1" applyAlignment="1">
      <alignment horizontal="center"/>
    </xf>
    <xf numFmtId="1" fontId="17" fillId="0" borderId="5" xfId="3" quotePrefix="1" applyNumberFormat="1" applyFont="1" applyFill="1" applyBorder="1" applyAlignment="1">
      <alignment horizontal="center"/>
    </xf>
    <xf numFmtId="1" fontId="17" fillId="0" borderId="7" xfId="3" quotePrefix="1" applyNumberFormat="1" applyFont="1" applyFill="1" applyBorder="1" applyAlignment="1">
      <alignment horizontal="center"/>
    </xf>
    <xf numFmtId="1" fontId="9" fillId="0" borderId="16" xfId="0" applyNumberFormat="1" applyFont="1" applyFill="1" applyBorder="1" applyAlignment="1">
      <alignment vertical="center"/>
    </xf>
    <xf numFmtId="0" fontId="12" fillId="0" borderId="16" xfId="0" applyFont="1" applyFill="1" applyBorder="1" applyAlignment="1"/>
    <xf numFmtId="0" fontId="12" fillId="0" borderId="10" xfId="0" applyFont="1" applyFill="1" applyBorder="1" applyAlignment="1">
      <alignment horizontal="left" indent="2"/>
    </xf>
    <xf numFmtId="0" fontId="11" fillId="3" borderId="0" xfId="0" applyFont="1" applyFill="1" applyAlignment="1">
      <alignment horizontal="center"/>
    </xf>
    <xf numFmtId="0" fontId="12" fillId="3" borderId="0" xfId="0" applyFont="1" applyFill="1" applyAlignment="1">
      <alignment horizontal="center"/>
    </xf>
    <xf numFmtId="0" fontId="12" fillId="3" borderId="0" xfId="0" applyFont="1" applyFill="1" applyAlignment="1"/>
    <xf numFmtId="0" fontId="9" fillId="0" borderId="0" xfId="0" applyFont="1" applyFill="1" applyBorder="1" applyAlignment="1"/>
    <xf numFmtId="0" fontId="9" fillId="0" borderId="13" xfId="0" applyFont="1" applyFill="1" applyBorder="1" applyAlignment="1"/>
    <xf numFmtId="0" fontId="12" fillId="0" borderId="13" xfId="0" applyFont="1" applyFill="1" applyBorder="1" applyAlignment="1">
      <alignment horizontal="left" vertical="center" indent="2"/>
    </xf>
    <xf numFmtId="166" fontId="9" fillId="0" borderId="10" xfId="5" quotePrefix="1" applyFont="1" applyFill="1" applyBorder="1" applyAlignment="1" applyProtection="1">
      <alignment horizontal="left" vertical="center" indent="2"/>
    </xf>
    <xf numFmtId="1" fontId="17" fillId="0" borderId="0" xfId="3" quotePrefix="1" applyNumberFormat="1" applyFont="1" applyFill="1" applyBorder="1" applyAlignment="1">
      <alignment horizontal="center"/>
    </xf>
    <xf numFmtId="169" fontId="16" fillId="0" borderId="0" xfId="6" applyNumberFormat="1" applyFont="1" applyFill="1" applyBorder="1" applyAlignment="1" applyProtection="1">
      <alignment horizontal="right" vertical="center"/>
    </xf>
    <xf numFmtId="0" fontId="12" fillId="0" borderId="0" xfId="0" applyFont="1" applyFill="1" applyAlignment="1">
      <alignment vertical="center"/>
    </xf>
    <xf numFmtId="3" fontId="12" fillId="0" borderId="12" xfId="0" applyNumberFormat="1" applyFont="1" applyFill="1" applyBorder="1" applyAlignment="1">
      <alignment vertical="center"/>
    </xf>
    <xf numFmtId="0" fontId="12" fillId="0" borderId="12" xfId="0" applyFont="1" applyFill="1" applyBorder="1" applyAlignment="1">
      <alignment horizontal="center" vertical="center"/>
    </xf>
    <xf numFmtId="1" fontId="17" fillId="0" borderId="13" xfId="3" quotePrefix="1" applyNumberFormat="1" applyFont="1" applyFill="1" applyBorder="1" applyAlignment="1">
      <alignment horizontal="center" vertical="center"/>
    </xf>
    <xf numFmtId="0" fontId="9" fillId="3" borderId="0" xfId="0" applyFont="1" applyFill="1" applyAlignment="1">
      <alignment vertical="center"/>
    </xf>
    <xf numFmtId="0" fontId="9"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3" borderId="0" xfId="0" applyFont="1" applyFill="1"/>
    <xf numFmtId="3" fontId="12" fillId="0" borderId="13" xfId="0" applyNumberFormat="1" applyFont="1" applyFill="1" applyBorder="1" applyAlignment="1">
      <alignment vertical="center"/>
    </xf>
    <xf numFmtId="1" fontId="17" fillId="0" borderId="12" xfId="3" quotePrefix="1" applyNumberFormat="1" applyFont="1" applyFill="1" applyBorder="1" applyAlignment="1">
      <alignment horizontal="center" vertical="center"/>
    </xf>
    <xf numFmtId="0" fontId="9" fillId="0" borderId="12" xfId="0" applyFont="1" applyFill="1" applyBorder="1" applyAlignment="1">
      <alignment horizontal="center"/>
    </xf>
    <xf numFmtId="49" fontId="10" fillId="0" borderId="0" xfId="3" applyNumberFormat="1" applyFont="1" applyFill="1"/>
    <xf numFmtId="49" fontId="17" fillId="0" borderId="0" xfId="3" applyNumberFormat="1" applyFont="1" applyFill="1" applyAlignment="1">
      <alignment horizontal="center"/>
    </xf>
    <xf numFmtId="49" fontId="10" fillId="0" borderId="0" xfId="3" applyNumberFormat="1" applyFont="1"/>
    <xf numFmtId="0" fontId="14" fillId="0" borderId="0" xfId="0" applyFont="1" applyFill="1" applyAlignment="1">
      <alignment horizontal="center" vertical="center"/>
    </xf>
    <xf numFmtId="0" fontId="11" fillId="0" borderId="0" xfId="0" applyFont="1" applyFill="1"/>
    <xf numFmtId="0" fontId="11" fillId="0" borderId="0" xfId="0" applyFont="1" applyFill="1" applyAlignment="1">
      <alignment horizontal="center"/>
    </xf>
    <xf numFmtId="0" fontId="60" fillId="0" borderId="0" xfId="0" applyFont="1" applyFill="1" applyAlignment="1">
      <alignment horizontal="right" vertical="center" wrapText="1"/>
    </xf>
    <xf numFmtId="49" fontId="6" fillId="0" borderId="4" xfId="3" applyNumberFormat="1" applyFont="1" applyFill="1" applyBorder="1" applyAlignment="1">
      <alignment horizontal="left"/>
    </xf>
    <xf numFmtId="49" fontId="10" fillId="0" borderId="4" xfId="3" applyNumberFormat="1" applyFont="1" applyFill="1" applyBorder="1"/>
    <xf numFmtId="0" fontId="64" fillId="0" borderId="4" xfId="0" applyFont="1" applyFill="1" applyBorder="1" applyAlignment="1">
      <alignment horizontal="right" vertical="center"/>
    </xf>
    <xf numFmtId="0" fontId="12" fillId="0" borderId="0" xfId="0" applyFont="1" applyFill="1" applyAlignment="1">
      <alignment horizontal="center" vertical="center"/>
    </xf>
    <xf numFmtId="49" fontId="10" fillId="0" borderId="0" xfId="3" applyNumberFormat="1" applyFont="1" applyFill="1" applyBorder="1"/>
    <xf numFmtId="0" fontId="22" fillId="0" borderId="10" xfId="0" applyFont="1" applyFill="1" applyBorder="1" applyAlignment="1">
      <alignment horizontal="left" vertical="center" wrapText="1"/>
    </xf>
    <xf numFmtId="0" fontId="22" fillId="0" borderId="10"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0" xfId="0" applyFont="1" applyFill="1" applyBorder="1" applyAlignment="1">
      <alignment horizontal="left" vertical="center" indent="2"/>
    </xf>
    <xf numFmtId="0" fontId="9" fillId="0" borderId="3" xfId="0" applyFont="1" applyFill="1" applyBorder="1" applyAlignment="1">
      <alignment horizontal="left" vertical="center" indent="4"/>
    </xf>
    <xf numFmtId="0" fontId="9" fillId="0" borderId="10" xfId="0" applyFont="1" applyFill="1" applyBorder="1" applyAlignment="1">
      <alignment horizontal="left" vertical="center" indent="4"/>
    </xf>
    <xf numFmtId="0" fontId="9" fillId="0" borderId="3" xfId="0" applyFont="1" applyFill="1" applyBorder="1" applyAlignment="1">
      <alignment horizontal="left" vertical="center" wrapText="1" indent="4"/>
    </xf>
    <xf numFmtId="0" fontId="9" fillId="0" borderId="10" xfId="0" applyFont="1" applyFill="1" applyBorder="1" applyAlignment="1">
      <alignment horizontal="left" vertical="center" wrapText="1" indent="4"/>
    </xf>
    <xf numFmtId="0" fontId="9" fillId="0" borderId="12" xfId="0" applyFont="1" applyFill="1" applyBorder="1"/>
    <xf numFmtId="0" fontId="16" fillId="0" borderId="10" xfId="0" applyFont="1" applyFill="1" applyBorder="1" applyAlignment="1">
      <alignment horizontal="left" vertical="center"/>
    </xf>
    <xf numFmtId="0" fontId="9" fillId="0" borderId="0" xfId="0" applyFont="1" applyFill="1" applyBorder="1" applyAlignment="1">
      <alignment horizontal="left" vertical="center" indent="2"/>
    </xf>
    <xf numFmtId="0" fontId="15" fillId="0" borderId="10" xfId="0" applyFont="1" applyFill="1" applyBorder="1" applyAlignment="1">
      <alignment vertical="center" wrapText="1"/>
    </xf>
    <xf numFmtId="0" fontId="15" fillId="0" borderId="12" xfId="0" applyFont="1" applyFill="1" applyBorder="1" applyAlignment="1">
      <alignment horizontal="center" vertical="center" wrapText="1"/>
    </xf>
    <xf numFmtId="0" fontId="12" fillId="0" borderId="12" xfId="0" applyFont="1" applyFill="1" applyBorder="1" applyAlignment="1">
      <alignment vertical="center"/>
    </xf>
    <xf numFmtId="0" fontId="16" fillId="0" borderId="10" xfId="0" applyFont="1" applyFill="1" applyBorder="1" applyAlignment="1">
      <alignment vertical="center" wrapText="1"/>
    </xf>
    <xf numFmtId="0" fontId="9" fillId="0" borderId="12" xfId="0" applyFont="1" applyFill="1" applyBorder="1" applyAlignment="1">
      <alignment vertical="center"/>
    </xf>
    <xf numFmtId="0" fontId="9" fillId="0" borderId="10" xfId="0" applyFont="1" applyFill="1" applyBorder="1" applyAlignment="1">
      <alignment horizontal="left" vertical="center" wrapText="1" indent="1"/>
    </xf>
    <xf numFmtId="0" fontId="19" fillId="0" borderId="10" xfId="0" applyFont="1" applyFill="1" applyBorder="1" applyAlignment="1">
      <alignment vertical="center"/>
    </xf>
    <xf numFmtId="0" fontId="9" fillId="0" borderId="12" xfId="0" quotePrefix="1" applyFont="1" applyFill="1" applyBorder="1" applyAlignment="1">
      <alignment horizontal="center" vertical="center"/>
    </xf>
    <xf numFmtId="0" fontId="15" fillId="0" borderId="10" xfId="0" applyFont="1" applyFill="1" applyBorder="1" applyAlignment="1">
      <alignment horizontal="left" vertical="center"/>
    </xf>
    <xf numFmtId="0" fontId="12" fillId="0" borderId="0" xfId="0" applyFont="1" applyFill="1"/>
    <xf numFmtId="0" fontId="12" fillId="0" borderId="0" xfId="0" applyFont="1" applyFill="1" applyAlignment="1">
      <alignment horizontal="center"/>
    </xf>
    <xf numFmtId="0" fontId="12" fillId="0" borderId="0" xfId="0" applyFont="1" applyFill="1" applyBorder="1" applyAlignment="1">
      <alignment horizontal="left" vertical="center" indent="2"/>
    </xf>
    <xf numFmtId="0" fontId="12" fillId="0" borderId="10" xfId="0" applyFont="1" applyFill="1" applyBorder="1" applyAlignment="1">
      <alignment horizontal="left" vertical="center" wrapText="1" indent="1"/>
    </xf>
    <xf numFmtId="0" fontId="11" fillId="0" borderId="0" xfId="0" applyFont="1" applyFill="1" applyAlignment="1">
      <alignment horizontal="center" vertical="center"/>
    </xf>
    <xf numFmtId="0" fontId="22" fillId="0" borderId="10" xfId="0" applyFont="1" applyFill="1" applyBorder="1" applyAlignment="1">
      <alignment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22" fillId="0" borderId="12" xfId="0" applyFont="1" applyFill="1" applyBorder="1" applyAlignment="1">
      <alignment horizontal="center" vertical="center"/>
    </xf>
    <xf numFmtId="0" fontId="7" fillId="0" borderId="0" xfId="2" applyFont="1" applyFill="1" applyAlignment="1" applyProtection="1">
      <alignment horizontal="right" vertical="center" wrapText="1"/>
    </xf>
    <xf numFmtId="0" fontId="6" fillId="0" borderId="0" xfId="2" quotePrefix="1" applyFont="1" applyFill="1" applyAlignment="1" applyProtection="1">
      <alignment horizontal="left"/>
    </xf>
    <xf numFmtId="0" fontId="5" fillId="0" borderId="0" xfId="2" applyFont="1" applyFill="1" applyBorder="1" applyAlignment="1" applyProtection="1"/>
    <xf numFmtId="0" fontId="66" fillId="0" borderId="0" xfId="0" applyFont="1"/>
    <xf numFmtId="0" fontId="5" fillId="0" borderId="0" xfId="0" applyFont="1" applyAlignment="1">
      <alignment wrapText="1"/>
    </xf>
    <xf numFmtId="0" fontId="9" fillId="0" borderId="0" xfId="2" applyFont="1" applyFill="1" applyBorder="1" applyAlignment="1" applyProtection="1">
      <alignment horizontal="center"/>
    </xf>
    <xf numFmtId="0" fontId="9" fillId="0" borderId="0" xfId="2" quotePrefix="1" applyFont="1" applyFill="1" applyBorder="1" applyAlignment="1" applyProtection="1">
      <alignment horizontal="left"/>
    </xf>
    <xf numFmtId="0" fontId="5" fillId="0" borderId="0" xfId="2" applyFont="1" applyFill="1" applyBorder="1" applyAlignment="1" applyProtection="1">
      <alignment horizontal="left" wrapText="1"/>
    </xf>
    <xf numFmtId="0" fontId="11" fillId="0" borderId="0" xfId="0" applyFont="1" applyFill="1" applyAlignment="1"/>
    <xf numFmtId="0" fontId="16" fillId="0" borderId="13" xfId="0" applyFont="1" applyFill="1" applyBorder="1" applyAlignment="1">
      <alignment vertical="center"/>
    </xf>
    <xf numFmtId="3" fontId="58" fillId="0" borderId="13" xfId="0" applyNumberFormat="1" applyFont="1" applyFill="1" applyBorder="1" applyAlignment="1">
      <alignment vertical="center"/>
    </xf>
    <xf numFmtId="0" fontId="61" fillId="0" borderId="1" xfId="0" applyFont="1" applyFill="1" applyBorder="1" applyAlignment="1">
      <alignment vertical="center"/>
    </xf>
    <xf numFmtId="0" fontId="9" fillId="0" borderId="13" xfId="0" applyFont="1" applyFill="1" applyBorder="1" applyAlignment="1">
      <alignment horizontal="left" vertical="center" wrapText="1" indent="2"/>
    </xf>
    <xf numFmtId="0" fontId="58" fillId="0" borderId="0" xfId="0" applyFont="1" applyFill="1" applyAlignment="1">
      <alignment horizontal="center" vertical="center"/>
    </xf>
    <xf numFmtId="167" fontId="16" fillId="0" borderId="10" xfId="4" applyNumberFormat="1" applyFont="1" applyFill="1" applyBorder="1" applyAlignment="1">
      <alignment horizontal="left" vertical="center"/>
    </xf>
    <xf numFmtId="0" fontId="19" fillId="0" borderId="13" xfId="0" applyFont="1" applyFill="1" applyBorder="1" applyAlignment="1">
      <alignment horizontal="left" vertical="center" wrapText="1"/>
    </xf>
    <xf numFmtId="0" fontId="61" fillId="0" borderId="6" xfId="0" applyFont="1" applyFill="1" applyBorder="1" applyAlignment="1">
      <alignment vertical="center"/>
    </xf>
    <xf numFmtId="0" fontId="12" fillId="0" borderId="13" xfId="0" applyFont="1" applyFill="1" applyBorder="1" applyAlignment="1">
      <alignment horizontal="left" indent="2"/>
    </xf>
    <xf numFmtId="0" fontId="19" fillId="0" borderId="13" xfId="0" applyFont="1" applyFill="1" applyBorder="1" applyAlignment="1">
      <alignment horizontal="left" wrapText="1"/>
    </xf>
    <xf numFmtId="167" fontId="16" fillId="0" borderId="13" xfId="4" applyNumberFormat="1" applyFont="1" applyFill="1" applyBorder="1" applyAlignment="1">
      <alignment horizontal="left" vertical="center"/>
    </xf>
    <xf numFmtId="0" fontId="15" fillId="0" borderId="13" xfId="0" applyFont="1" applyFill="1" applyBorder="1" applyAlignment="1">
      <alignment horizontal="center" vertical="center" wrapText="1"/>
    </xf>
    <xf numFmtId="3" fontId="12" fillId="0" borderId="10" xfId="0" applyNumberFormat="1" applyFont="1" applyFill="1" applyBorder="1" applyAlignment="1">
      <alignment horizontal="center" vertical="center"/>
    </xf>
    <xf numFmtId="10" fontId="12" fillId="0" borderId="13" xfId="1" applyNumberFormat="1" applyFont="1" applyFill="1" applyBorder="1" applyAlignment="1">
      <alignment horizontal="center" vertical="center"/>
    </xf>
    <xf numFmtId="10" fontId="12" fillId="0" borderId="15" xfId="1" applyNumberFormat="1" applyFont="1" applyFill="1" applyBorder="1" applyAlignment="1">
      <alignment horizontal="center" vertical="center"/>
    </xf>
    <xf numFmtId="10" fontId="12" fillId="0" borderId="10" xfId="1" applyNumberFormat="1" applyFont="1" applyFill="1" applyBorder="1" applyAlignment="1">
      <alignment horizontal="center" vertical="center"/>
    </xf>
    <xf numFmtId="10" fontId="12" fillId="0" borderId="17" xfId="1" applyNumberFormat="1" applyFont="1" applyFill="1" applyBorder="1" applyAlignment="1">
      <alignment horizontal="center" vertical="center"/>
    </xf>
    <xf numFmtId="10" fontId="12" fillId="0" borderId="16" xfId="1" applyNumberFormat="1" applyFont="1" applyFill="1" applyBorder="1" applyAlignment="1">
      <alignment horizontal="center" vertical="center"/>
    </xf>
    <xf numFmtId="10" fontId="9" fillId="0" borderId="13" xfId="1" applyNumberFormat="1" applyFont="1" applyFill="1" applyBorder="1" applyAlignment="1">
      <alignment horizontal="center" vertical="center"/>
    </xf>
    <xf numFmtId="0" fontId="15" fillId="0" borderId="10" xfId="0" applyFont="1" applyFill="1" applyBorder="1" applyAlignment="1">
      <alignment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61" fillId="0" borderId="0" xfId="0" applyFont="1" applyFill="1" applyBorder="1" applyAlignment="1">
      <alignment vertical="center"/>
    </xf>
    <xf numFmtId="10" fontId="9" fillId="0" borderId="15" xfId="1" applyNumberFormat="1" applyFont="1" applyFill="1" applyBorder="1" applyAlignment="1">
      <alignment horizontal="center" vertical="center"/>
    </xf>
    <xf numFmtId="0" fontId="11" fillId="31" borderId="13" xfId="0" applyFont="1" applyFill="1" applyBorder="1" applyAlignment="1">
      <alignment horizontal="center" vertical="center"/>
    </xf>
    <xf numFmtId="0" fontId="12" fillId="31" borderId="13" xfId="0" applyFont="1" applyFill="1" applyBorder="1" applyAlignment="1">
      <alignment horizontal="center" vertical="center"/>
    </xf>
    <xf numFmtId="0" fontId="62" fillId="0" borderId="1" xfId="0" applyFont="1" applyFill="1" applyBorder="1" applyAlignment="1">
      <alignment vertical="center"/>
    </xf>
    <xf numFmtId="0" fontId="12" fillId="0" borderId="16" xfId="0" applyFont="1" applyFill="1" applyBorder="1" applyAlignment="1">
      <alignment horizontal="left" vertical="center" indent="1"/>
    </xf>
    <xf numFmtId="0" fontId="12" fillId="0" borderId="13" xfId="0" applyFont="1" applyFill="1" applyBorder="1" applyAlignment="1">
      <alignment horizontal="left" vertical="center" indent="1"/>
    </xf>
    <xf numFmtId="0" fontId="15" fillId="3" borderId="0" xfId="0" applyFont="1" applyFill="1" applyBorder="1" applyAlignment="1">
      <alignment horizontal="center" vertical="center"/>
    </xf>
    <xf numFmtId="1" fontId="12" fillId="0" borderId="16" xfId="1" applyNumberFormat="1" applyFont="1" applyFill="1" applyBorder="1" applyAlignment="1">
      <alignment vertical="center"/>
    </xf>
    <xf numFmtId="1" fontId="25" fillId="0" borderId="0" xfId="0" applyNumberFormat="1" applyFont="1" applyFill="1" applyAlignment="1">
      <alignment horizontal="center"/>
    </xf>
    <xf numFmtId="0" fontId="9" fillId="0" borderId="9" xfId="0" applyFont="1" applyFill="1" applyBorder="1" applyAlignment="1">
      <alignment vertical="center"/>
    </xf>
    <xf numFmtId="0" fontId="16" fillId="0" borderId="9" xfId="0" applyFont="1" applyFill="1" applyBorder="1" applyAlignment="1"/>
    <xf numFmtId="0" fontId="9" fillId="0" borderId="0" xfId="0" applyFont="1" applyFill="1" applyBorder="1" applyAlignment="1">
      <alignment horizontal="center"/>
    </xf>
    <xf numFmtId="0" fontId="19" fillId="0" borderId="10" xfId="0" applyFont="1" applyFill="1" applyBorder="1" applyAlignment="1">
      <alignment horizontal="left"/>
    </xf>
    <xf numFmtId="0" fontId="19" fillId="0" borderId="12" xfId="0" applyFont="1" applyFill="1" applyBorder="1" applyAlignment="1">
      <alignment horizontal="center"/>
    </xf>
    <xf numFmtId="0" fontId="22" fillId="0" borderId="6" xfId="0" applyFont="1" applyFill="1" applyBorder="1" applyAlignment="1">
      <alignment horizontal="left" vertical="center"/>
    </xf>
    <xf numFmtId="0" fontId="12" fillId="0" borderId="7" xfId="0" applyFont="1" applyFill="1" applyBorder="1" applyAlignment="1">
      <alignment horizontal="center"/>
    </xf>
    <xf numFmtId="0" fontId="12" fillId="0" borderId="12" xfId="0" applyFont="1" applyFill="1" applyBorder="1" applyAlignment="1">
      <alignment horizontal="center"/>
    </xf>
    <xf numFmtId="0" fontId="15" fillId="0" borderId="6" xfId="0" applyFont="1" applyFill="1" applyBorder="1" applyAlignment="1">
      <alignment horizontal="left" wrapText="1"/>
    </xf>
    <xf numFmtId="0" fontId="12" fillId="0" borderId="7" xfId="0" applyFont="1" applyFill="1" applyBorder="1" applyAlignment="1">
      <alignment horizontal="center" wrapText="1"/>
    </xf>
    <xf numFmtId="0" fontId="22" fillId="0" borderId="10" xfId="0" applyFont="1" applyFill="1" applyBorder="1" applyAlignment="1">
      <alignment horizontal="left"/>
    </xf>
    <xf numFmtId="0" fontId="11" fillId="0" borderId="0" xfId="0" applyFont="1" applyFill="1" applyBorder="1" applyAlignment="1">
      <alignment horizontal="center"/>
    </xf>
    <xf numFmtId="0" fontId="11"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vertical="center"/>
    </xf>
    <xf numFmtId="166" fontId="9" fillId="0" borderId="12" xfId="5" applyFont="1" applyFill="1" applyBorder="1" applyAlignment="1" applyProtection="1">
      <alignment horizontal="center" vertical="center"/>
    </xf>
    <xf numFmtId="166" fontId="9" fillId="0" borderId="11" xfId="5" applyFont="1" applyFill="1" applyBorder="1" applyAlignment="1" applyProtection="1">
      <alignment horizontal="center" vertical="center"/>
    </xf>
    <xf numFmtId="170" fontId="9" fillId="0" borderId="12" xfId="6" quotePrefix="1" applyNumberFormat="1" applyFont="1" applyFill="1" applyBorder="1" applyAlignment="1" applyProtection="1">
      <alignment horizontal="left" vertical="center" indent="2"/>
    </xf>
    <xf numFmtId="170" fontId="9" fillId="0" borderId="12" xfId="6" applyNumberFormat="1" applyFont="1" applyFill="1" applyBorder="1" applyAlignment="1" applyProtection="1">
      <alignment horizontal="center" vertical="center"/>
    </xf>
    <xf numFmtId="169" fontId="9" fillId="0" borderId="12" xfId="6" applyNumberFormat="1" applyFont="1" applyFill="1" applyBorder="1" applyAlignment="1" applyProtection="1">
      <alignment horizontal="left" vertical="center" indent="1"/>
    </xf>
    <xf numFmtId="170" fontId="9" fillId="0" borderId="0" xfId="6" applyNumberFormat="1" applyFont="1" applyFill="1" applyBorder="1" applyAlignment="1" applyProtection="1">
      <alignment horizontal="center" vertical="center"/>
    </xf>
    <xf numFmtId="166" fontId="9" fillId="0" borderId="10" xfId="5" applyFont="1" applyFill="1" applyBorder="1" applyAlignment="1" applyProtection="1">
      <alignment horizontal="left" vertical="center" indent="2"/>
    </xf>
    <xf numFmtId="166" fontId="9" fillId="0" borderId="10" xfId="5" applyFont="1" applyFill="1" applyBorder="1" applyAlignment="1" applyProtection="1">
      <alignment horizontal="left" vertical="center" wrapText="1" indent="2"/>
    </xf>
    <xf numFmtId="166" fontId="16" fillId="0" borderId="10" xfId="5" applyFont="1" applyFill="1" applyBorder="1" applyAlignment="1" applyProtection="1">
      <alignment horizontal="left" vertical="center"/>
    </xf>
    <xf numFmtId="170" fontId="9" fillId="0" borderId="12" xfId="6" applyNumberFormat="1" applyFont="1" applyFill="1" applyBorder="1" applyAlignment="1" applyProtection="1">
      <alignment horizontal="right" vertical="center"/>
      <protection locked="0"/>
    </xf>
    <xf numFmtId="169" fontId="9" fillId="0" borderId="12" xfId="6" applyNumberFormat="1" applyFont="1" applyFill="1" applyBorder="1" applyAlignment="1" applyProtection="1">
      <alignment horizontal="right" vertical="center"/>
      <protection locked="0"/>
    </xf>
    <xf numFmtId="169" fontId="9" fillId="0" borderId="7" xfId="6" applyNumberFormat="1" applyFont="1" applyFill="1" applyBorder="1" applyAlignment="1" applyProtection="1">
      <alignment horizontal="right" vertical="center"/>
      <protection locked="0"/>
    </xf>
    <xf numFmtId="166" fontId="16" fillId="0" borderId="0" xfId="5" applyFont="1" applyFill="1" applyBorder="1" applyAlignment="1" applyProtection="1">
      <alignment horizontal="left" vertical="center"/>
    </xf>
    <xf numFmtId="167" fontId="22" fillId="3" borderId="0" xfId="4" applyNumberFormat="1" applyFont="1" applyFill="1" applyBorder="1" applyAlignment="1">
      <alignment horizontal="left" vertical="center"/>
    </xf>
    <xf numFmtId="0" fontId="61" fillId="0" borderId="8" xfId="0" applyFont="1" applyFill="1" applyBorder="1" applyAlignment="1">
      <alignment vertical="center"/>
    </xf>
    <xf numFmtId="0" fontId="5" fillId="0" borderId="0" xfId="2" applyFont="1" applyFill="1" applyBorder="1" applyAlignment="1" applyProtection="1">
      <alignment horizontal="left" wrapText="1"/>
    </xf>
    <xf numFmtId="0" fontId="9" fillId="3" borderId="0" xfId="0" quotePrefix="1" applyFont="1" applyFill="1" applyBorder="1" applyAlignment="1">
      <alignment horizontal="left" vertical="center" wrapText="1"/>
    </xf>
    <xf numFmtId="166" fontId="9" fillId="0" borderId="10" xfId="5" quotePrefix="1" applyFont="1" applyFill="1" applyBorder="1" applyAlignment="1" applyProtection="1">
      <alignment horizontal="left" vertical="center" wrapText="1" indent="2"/>
    </xf>
    <xf numFmtId="166" fontId="9" fillId="0" borderId="12" xfId="5" quotePrefix="1" applyFont="1" applyFill="1" applyBorder="1" applyAlignment="1" applyProtection="1">
      <alignment horizontal="left" vertical="center" wrapText="1" indent="2"/>
    </xf>
    <xf numFmtId="0" fontId="12" fillId="0" borderId="10" xfId="0" applyFont="1" applyFill="1" applyBorder="1" applyAlignment="1">
      <alignment horizontal="left" vertical="center" wrapText="1" indent="2"/>
    </xf>
    <xf numFmtId="0" fontId="22" fillId="0" borderId="6" xfId="0" applyFont="1" applyFill="1" applyBorder="1"/>
    <xf numFmtId="0" fontId="61" fillId="0" borderId="7" xfId="0" applyFont="1" applyFill="1" applyBorder="1" applyAlignment="1">
      <alignment vertical="center"/>
    </xf>
    <xf numFmtId="0" fontId="11" fillId="0" borderId="1" xfId="0" applyFont="1" applyFill="1" applyBorder="1" applyAlignment="1">
      <alignment vertical="center"/>
    </xf>
    <xf numFmtId="0" fontId="11" fillId="0" borderId="1" xfId="0" applyFont="1" applyFill="1" applyBorder="1"/>
    <xf numFmtId="0" fontId="9" fillId="0" borderId="3" xfId="0" applyFont="1" applyFill="1" applyBorder="1" applyAlignment="1">
      <alignment horizontal="left" vertical="center" wrapText="1" indent="2"/>
    </xf>
    <xf numFmtId="0" fontId="11" fillId="0" borderId="1" xfId="0" applyFont="1" applyFill="1" applyBorder="1" applyAlignment="1">
      <alignment horizontal="center" vertical="center"/>
    </xf>
    <xf numFmtId="0" fontId="9" fillId="0" borderId="6" xfId="0" applyFont="1" applyFill="1" applyBorder="1" applyAlignment="1">
      <alignment horizontal="left" vertical="center" wrapText="1" indent="2"/>
    </xf>
    <xf numFmtId="166" fontId="16" fillId="0" borderId="11" xfId="5" applyFont="1" applyFill="1" applyBorder="1" applyAlignment="1" applyProtection="1">
      <alignment vertical="center"/>
    </xf>
    <xf numFmtId="170" fontId="9" fillId="0" borderId="11" xfId="6" quotePrefix="1" applyNumberFormat="1" applyFont="1" applyFill="1" applyBorder="1" applyAlignment="1" applyProtection="1">
      <alignment horizontal="center" vertical="center"/>
    </xf>
    <xf numFmtId="1" fontId="9" fillId="0" borderId="11" xfId="6" quotePrefix="1" applyNumberFormat="1" applyFont="1" applyFill="1" applyBorder="1" applyAlignment="1" applyProtection="1">
      <alignment horizontal="center" vertical="center"/>
    </xf>
    <xf numFmtId="169" fontId="9" fillId="0" borderId="11" xfId="6" quotePrefix="1" applyNumberFormat="1" applyFont="1" applyFill="1" applyBorder="1" applyAlignment="1" applyProtection="1">
      <alignment horizontal="center" vertical="center"/>
    </xf>
    <xf numFmtId="1" fontId="9" fillId="32" borderId="5" xfId="0" applyNumberFormat="1" applyFont="1" applyFill="1" applyBorder="1" applyAlignment="1">
      <alignment vertical="center"/>
    </xf>
    <xf numFmtId="1" fontId="9" fillId="32" borderId="4" xfId="0" applyNumberFormat="1" applyFont="1" applyFill="1" applyBorder="1" applyAlignment="1">
      <alignment vertical="center"/>
    </xf>
    <xf numFmtId="1" fontId="9" fillId="32" borderId="1" xfId="0" applyNumberFormat="1" applyFont="1" applyFill="1" applyBorder="1" applyAlignment="1">
      <alignment vertical="center"/>
    </xf>
    <xf numFmtId="1" fontId="9" fillId="32" borderId="7" xfId="0" applyNumberFormat="1" applyFont="1" applyFill="1" applyBorder="1" applyAlignment="1">
      <alignment vertical="center"/>
    </xf>
    <xf numFmtId="1" fontId="9" fillId="0" borderId="0" xfId="0" applyNumberFormat="1" applyFont="1" applyFill="1" applyBorder="1" applyAlignment="1">
      <alignment vertical="center"/>
    </xf>
    <xf numFmtId="0" fontId="22" fillId="0" borderId="0" xfId="0" applyFont="1" applyFill="1" applyBorder="1" applyAlignment="1">
      <alignment horizontal="left" vertical="center" wrapText="1"/>
    </xf>
    <xf numFmtId="0" fontId="9" fillId="32" borderId="7" xfId="0" applyFont="1" applyFill="1" applyBorder="1" applyAlignment="1">
      <alignment vertical="center"/>
    </xf>
    <xf numFmtId="0" fontId="9" fillId="32" borderId="1" xfId="0" applyFont="1" applyFill="1" applyBorder="1" applyAlignment="1">
      <alignment horizontal="center" vertical="center"/>
    </xf>
    <xf numFmtId="0" fontId="9" fillId="32" borderId="1" xfId="0" applyFont="1" applyFill="1" applyBorder="1" applyAlignment="1">
      <alignment vertical="center"/>
    </xf>
    <xf numFmtId="0" fontId="9" fillId="32" borderId="6" xfId="0" applyFont="1" applyFill="1" applyBorder="1" applyAlignment="1">
      <alignment horizontal="center" vertical="center"/>
    </xf>
    <xf numFmtId="0" fontId="9" fillId="32" borderId="5" xfId="0" applyFont="1" applyFill="1" applyBorder="1" applyAlignment="1">
      <alignment vertical="center"/>
    </xf>
    <xf numFmtId="0" fontId="9" fillId="32" borderId="4" xfId="0" applyFont="1" applyFill="1" applyBorder="1" applyAlignment="1">
      <alignment horizontal="center" vertical="center"/>
    </xf>
    <xf numFmtId="0" fontId="9" fillId="32" borderId="4" xfId="0" applyFont="1" applyFill="1" applyBorder="1" applyAlignment="1">
      <alignment vertical="center"/>
    </xf>
    <xf numFmtId="0" fontId="9" fillId="32" borderId="3" xfId="0" applyFont="1" applyFill="1" applyBorder="1" applyAlignment="1">
      <alignment horizontal="center" vertical="center"/>
    </xf>
    <xf numFmtId="1" fontId="17" fillId="0" borderId="14" xfId="3" quotePrefix="1" applyNumberFormat="1" applyFont="1" applyFill="1" applyBorder="1" applyAlignment="1">
      <alignment horizontal="center" vertical="center"/>
    </xf>
    <xf numFmtId="0" fontId="12" fillId="0" borderId="0" xfId="0" applyFont="1" applyBorder="1" applyAlignment="1">
      <alignment vertical="center"/>
    </xf>
    <xf numFmtId="0" fontId="9" fillId="0" borderId="13" xfId="0" applyFont="1" applyFill="1" applyBorder="1" applyAlignment="1">
      <alignment vertical="center"/>
    </xf>
    <xf numFmtId="0" fontId="12" fillId="3" borderId="0" xfId="0" applyFont="1" applyFill="1" applyAlignment="1">
      <alignment vertical="center"/>
    </xf>
    <xf numFmtId="1" fontId="17" fillId="0" borderId="13" xfId="3" quotePrefix="1" applyNumberFormat="1" applyFont="1" applyFill="1" applyBorder="1" applyAlignment="1">
      <alignment horizontal="center" vertical="center"/>
    </xf>
    <xf numFmtId="0" fontId="9" fillId="0" borderId="13" xfId="0" applyFont="1" applyFill="1" applyBorder="1" applyAlignment="1">
      <alignment vertical="center"/>
    </xf>
    <xf numFmtId="1" fontId="17" fillId="0" borderId="13" xfId="3" quotePrefix="1" applyNumberFormat="1" applyFont="1" applyFill="1" applyBorder="1" applyAlignment="1">
      <alignment horizontal="center" vertical="center"/>
    </xf>
    <xf numFmtId="1" fontId="17" fillId="0" borderId="0" xfId="3" quotePrefix="1" applyNumberFormat="1" applyFont="1" applyFill="1" applyBorder="1" applyAlignment="1">
      <alignment horizontal="center" vertical="center"/>
    </xf>
    <xf numFmtId="0" fontId="9" fillId="0" borderId="13" xfId="0" applyFont="1" applyFill="1" applyBorder="1" applyAlignment="1">
      <alignment vertical="center"/>
    </xf>
    <xf numFmtId="1" fontId="17" fillId="32" borderId="3" xfId="3" quotePrefix="1" applyNumberFormat="1" applyFont="1" applyFill="1" applyBorder="1" applyAlignment="1">
      <alignment horizontal="center" vertical="center"/>
    </xf>
    <xf numFmtId="1" fontId="17" fillId="32" borderId="4" xfId="3" quotePrefix="1" applyNumberFormat="1" applyFont="1" applyFill="1" applyBorder="1" applyAlignment="1">
      <alignment horizontal="center" vertical="center"/>
    </xf>
    <xf numFmtId="1" fontId="17" fillId="32" borderId="6" xfId="3" quotePrefix="1" applyNumberFormat="1" applyFont="1" applyFill="1" applyBorder="1" applyAlignment="1">
      <alignment horizontal="center" vertical="center"/>
    </xf>
    <xf numFmtId="1" fontId="17" fillId="32" borderId="1" xfId="3" quotePrefix="1" applyNumberFormat="1" applyFont="1" applyFill="1" applyBorder="1" applyAlignment="1">
      <alignment horizontal="center" vertical="center"/>
    </xf>
    <xf numFmtId="0" fontId="9" fillId="0" borderId="0" xfId="0" applyFont="1" applyFill="1" applyBorder="1" applyAlignment="1">
      <alignment horizontal="left" vertical="center" wrapText="1" indent="2"/>
    </xf>
    <xf numFmtId="0" fontId="22" fillId="0" borderId="13" xfId="0" applyFont="1" applyFill="1" applyBorder="1" applyAlignment="1">
      <alignment horizontal="left" vertical="center" wrapText="1"/>
    </xf>
    <xf numFmtId="0" fontId="9" fillId="0" borderId="10" xfId="0" applyFont="1" applyFill="1" applyBorder="1" applyAlignment="1">
      <alignment horizontal="left" indent="2"/>
    </xf>
    <xf numFmtId="1" fontId="58" fillId="0" borderId="13" xfId="0" applyNumberFormat="1" applyFont="1" applyFill="1" applyBorder="1" applyAlignment="1">
      <alignment vertical="center"/>
    </xf>
    <xf numFmtId="166" fontId="9" fillId="0" borderId="10" xfId="8" quotePrefix="1" applyFont="1" applyFill="1" applyBorder="1" applyAlignment="1" applyProtection="1">
      <alignment horizontal="left" vertical="center" wrapText="1" indent="2"/>
    </xf>
    <xf numFmtId="0" fontId="16" fillId="0" borderId="13" xfId="0" applyFont="1" applyFill="1" applyBorder="1" applyAlignment="1">
      <alignment vertical="center" wrapText="1"/>
    </xf>
    <xf numFmtId="0" fontId="22" fillId="0" borderId="9" xfId="0" applyFont="1" applyFill="1" applyBorder="1" applyAlignment="1">
      <alignment vertical="center"/>
    </xf>
    <xf numFmtId="0" fontId="15" fillId="0" borderId="0" xfId="0" applyFont="1" applyFill="1" applyAlignment="1">
      <alignment vertical="center"/>
    </xf>
    <xf numFmtId="0" fontId="16" fillId="0" borderId="0" xfId="0" applyFont="1" applyFill="1" applyAlignment="1"/>
    <xf numFmtId="0" fontId="9" fillId="0" borderId="0" xfId="0" applyFont="1" applyFill="1" applyAlignment="1">
      <alignment horizontal="center"/>
    </xf>
    <xf numFmtId="0" fontId="9" fillId="0" borderId="0" xfId="0" applyFont="1" applyFill="1" applyAlignment="1"/>
    <xf numFmtId="0" fontId="9" fillId="0" borderId="13" xfId="0" applyFont="1" applyFill="1" applyBorder="1" applyAlignment="1">
      <alignment horizontal="left" vertical="center" indent="2"/>
    </xf>
    <xf numFmtId="166" fontId="22" fillId="0" borderId="10" xfId="5" applyFont="1" applyFill="1" applyBorder="1" applyAlignment="1" applyProtection="1">
      <alignment horizontal="left" vertical="center"/>
    </xf>
    <xf numFmtId="3" fontId="9" fillId="0" borderId="12" xfId="0" applyNumberFormat="1" applyFont="1" applyFill="1" applyBorder="1" applyAlignment="1">
      <alignment horizontal="center" vertical="center"/>
    </xf>
    <xf numFmtId="166" fontId="16" fillId="0" borderId="10" xfId="5" quotePrefix="1" applyFont="1" applyFill="1" applyBorder="1" applyAlignment="1" applyProtection="1">
      <alignment horizontal="left" vertical="center"/>
    </xf>
    <xf numFmtId="0" fontId="71" fillId="3" borderId="0" xfId="0" applyFont="1" applyFill="1" applyAlignment="1">
      <alignment vertical="center"/>
    </xf>
    <xf numFmtId="166" fontId="70" fillId="0" borderId="0" xfId="155" applyFont="1" applyFill="1" applyProtection="1"/>
    <xf numFmtId="166" fontId="70" fillId="0" borderId="0" xfId="155" applyFont="1" applyFill="1" applyAlignment="1" applyProtection="1">
      <alignment horizontal="center"/>
    </xf>
    <xf numFmtId="166" fontId="58" fillId="0" borderId="0" xfId="155" applyFont="1" applyFill="1" applyAlignment="1" applyProtection="1">
      <alignment horizontal="center"/>
    </xf>
    <xf numFmtId="166" fontId="70" fillId="0" borderId="0" xfId="155" applyFont="1" applyFill="1" applyAlignment="1" applyProtection="1"/>
    <xf numFmtId="166" fontId="72" fillId="0" borderId="0" xfId="155" applyFont="1" applyFill="1" applyAlignment="1" applyProtection="1">
      <alignment horizontal="center"/>
    </xf>
    <xf numFmtId="166" fontId="73" fillId="0" borderId="0" xfId="155" applyFont="1" applyFill="1" applyAlignment="1" applyProtection="1"/>
    <xf numFmtId="166" fontId="70" fillId="0" borderId="0" xfId="155" applyFont="1" applyFill="1" applyAlignment="1" applyProtection="1">
      <alignment vertical="center"/>
    </xf>
    <xf numFmtId="166" fontId="5" fillId="0" borderId="0" xfId="155" applyFont="1" applyFill="1" applyProtection="1"/>
    <xf numFmtId="166" fontId="5" fillId="0" borderId="0" xfId="155" applyFont="1" applyFill="1" applyAlignment="1" applyProtection="1">
      <alignment horizontal="center"/>
    </xf>
    <xf numFmtId="166" fontId="9" fillId="0" borderId="0" xfId="155" applyFont="1" applyFill="1" applyAlignment="1" applyProtection="1">
      <alignment horizontal="center"/>
    </xf>
    <xf numFmtId="49" fontId="6" fillId="0" borderId="0" xfId="3" applyNumberFormat="1" applyFont="1" applyFill="1" applyBorder="1" applyAlignment="1">
      <alignment horizontal="center"/>
    </xf>
    <xf numFmtId="3" fontId="11" fillId="3" borderId="0" xfId="0" applyNumberFormat="1" applyFont="1" applyFill="1" applyAlignment="1">
      <alignment vertical="center"/>
    </xf>
    <xf numFmtId="0" fontId="12" fillId="3" borderId="0" xfId="0" applyFont="1" applyFill="1" applyAlignment="1">
      <alignment vertical="center" wrapText="1"/>
    </xf>
    <xf numFmtId="0" fontId="58" fillId="3" borderId="0" xfId="0" applyFont="1" applyFill="1" applyAlignment="1">
      <alignment vertical="center"/>
    </xf>
    <xf numFmtId="0" fontId="74" fillId="3" borderId="0" xfId="0" applyFont="1" applyFill="1" applyAlignment="1">
      <alignment vertical="center"/>
    </xf>
    <xf numFmtId="0" fontId="75" fillId="3" borderId="0" xfId="0" applyFont="1" applyFill="1" applyAlignment="1">
      <alignment vertical="center"/>
    </xf>
    <xf numFmtId="0" fontId="60" fillId="0" borderId="0" xfId="0" applyFont="1" applyFill="1" applyAlignment="1">
      <alignment vertical="center"/>
    </xf>
    <xf numFmtId="0" fontId="60" fillId="0" borderId="1" xfId="0" applyFont="1" applyFill="1" applyBorder="1" applyAlignment="1">
      <alignment vertical="center"/>
    </xf>
    <xf numFmtId="3" fontId="60" fillId="0" borderId="4" xfId="0" applyNumberFormat="1" applyFont="1" applyFill="1" applyBorder="1" applyAlignment="1">
      <alignment vertical="center"/>
    </xf>
    <xf numFmtId="169" fontId="9" fillId="0" borderId="13" xfId="6" applyNumberFormat="1" applyFont="1" applyFill="1" applyBorder="1" applyAlignment="1" applyProtection="1">
      <alignment vertical="center"/>
    </xf>
    <xf numFmtId="1" fontId="9" fillId="33" borderId="11" xfId="0" applyNumberFormat="1" applyFont="1" applyFill="1" applyBorder="1" applyAlignment="1">
      <alignment vertical="center"/>
    </xf>
    <xf numFmtId="1" fontId="9" fillId="33" borderId="12" xfId="0" applyNumberFormat="1" applyFont="1" applyFill="1" applyBorder="1" applyAlignment="1">
      <alignment horizontal="right" vertical="center"/>
    </xf>
    <xf numFmtId="1" fontId="9" fillId="33" borderId="11" xfId="0" applyNumberFormat="1" applyFont="1" applyFill="1" applyBorder="1" applyAlignment="1">
      <alignment horizontal="right" vertical="center"/>
    </xf>
    <xf numFmtId="1" fontId="17" fillId="33" borderId="10" xfId="3" quotePrefix="1" applyNumberFormat="1" applyFont="1" applyFill="1" applyBorder="1" applyAlignment="1">
      <alignment horizontal="center" vertical="center"/>
    </xf>
    <xf numFmtId="1" fontId="17" fillId="33" borderId="11" xfId="3" quotePrefix="1" applyNumberFormat="1" applyFont="1" applyFill="1" applyBorder="1" applyAlignment="1">
      <alignment horizontal="center" vertical="center"/>
    </xf>
    <xf numFmtId="0" fontId="19" fillId="0" borderId="0" xfId="0" applyFont="1" applyAlignment="1">
      <alignment vertical="center"/>
    </xf>
    <xf numFmtId="0" fontId="9" fillId="0" borderId="0" xfId="2" applyFont="1" applyFill="1" applyAlignment="1" applyProtection="1">
      <alignment horizontal="right"/>
    </xf>
    <xf numFmtId="0" fontId="7" fillId="0" borderId="0" xfId="95" applyFont="1" applyFill="1" applyBorder="1" applyAlignment="1"/>
    <xf numFmtId="0" fontId="7" fillId="0" borderId="0" xfId="95" applyFont="1" applyFill="1" applyBorder="1" applyAlignment="1">
      <alignment horizontal="center"/>
    </xf>
    <xf numFmtId="166" fontId="7" fillId="0" borderId="0" xfId="155" applyFont="1" applyFill="1" applyAlignment="1" applyProtection="1">
      <alignment horizontal="center"/>
    </xf>
    <xf numFmtId="0" fontId="16" fillId="0" borderId="10" xfId="95" applyFont="1" applyFill="1" applyBorder="1" applyAlignment="1"/>
    <xf numFmtId="0" fontId="16" fillId="0" borderId="1" xfId="95" applyFont="1" applyFill="1" applyBorder="1" applyAlignment="1">
      <alignment horizontal="center"/>
    </xf>
    <xf numFmtId="169" fontId="9" fillId="0" borderId="1" xfId="95" applyNumberFormat="1" applyFont="1" applyFill="1" applyBorder="1" applyAlignment="1"/>
    <xf numFmtId="0" fontId="22" fillId="0" borderId="3" xfId="95" applyFont="1" applyFill="1" applyBorder="1" applyAlignment="1">
      <alignment vertical="center"/>
    </xf>
    <xf numFmtId="0" fontId="22" fillId="0" borderId="4" xfId="95" applyFont="1" applyFill="1" applyBorder="1" applyAlignment="1">
      <alignment horizontal="center" vertical="center"/>
    </xf>
    <xf numFmtId="177" fontId="9" fillId="0" borderId="12" xfId="95" applyNumberFormat="1" applyFont="1" applyFill="1" applyBorder="1" applyAlignment="1">
      <alignment vertical="center"/>
    </xf>
    <xf numFmtId="177" fontId="9" fillId="0" borderId="7" xfId="95" applyNumberFormat="1" applyFont="1" applyFill="1" applyBorder="1" applyAlignment="1">
      <alignment vertical="center"/>
    </xf>
    <xf numFmtId="0" fontId="16" fillId="0" borderId="11" xfId="95" applyFont="1" applyFill="1" applyBorder="1" applyAlignment="1">
      <alignment horizontal="center"/>
    </xf>
    <xf numFmtId="0" fontId="22" fillId="0" borderId="11" xfId="95" applyFont="1" applyFill="1" applyBorder="1" applyAlignment="1">
      <alignment horizontal="center" vertical="center"/>
    </xf>
    <xf numFmtId="166" fontId="9" fillId="0" borderId="10" xfId="155" applyFont="1" applyFill="1" applyBorder="1" applyAlignment="1" applyProtection="1">
      <alignment horizontal="left" vertical="center" indent="2"/>
    </xf>
    <xf numFmtId="166" fontId="9" fillId="0" borderId="1" xfId="155" applyFont="1" applyFill="1" applyBorder="1" applyAlignment="1" applyProtection="1">
      <alignment horizontal="center" vertical="center"/>
    </xf>
    <xf numFmtId="166" fontId="9" fillId="0" borderId="11" xfId="155" applyFont="1" applyFill="1" applyBorder="1" applyAlignment="1" applyProtection="1">
      <alignment horizontal="center" vertical="center"/>
    </xf>
    <xf numFmtId="0" fontId="9" fillId="0" borderId="10" xfId="95" applyFont="1" applyFill="1" applyBorder="1" applyAlignment="1">
      <alignment horizontal="left" vertical="center" indent="2"/>
    </xf>
    <xf numFmtId="0" fontId="9" fillId="0" borderId="11" xfId="95" applyFont="1" applyFill="1" applyBorder="1" applyAlignment="1">
      <alignment horizontal="center" vertical="center"/>
    </xf>
    <xf numFmtId="0" fontId="22" fillId="0" borderId="0" xfId="95" applyFont="1" applyFill="1" applyBorder="1" applyAlignment="1">
      <alignment horizontal="center" vertical="center"/>
    </xf>
    <xf numFmtId="0" fontId="9" fillId="0" borderId="10" xfId="95" applyFont="1" applyFill="1" applyBorder="1" applyAlignment="1">
      <alignment horizontal="left" vertical="center"/>
    </xf>
    <xf numFmtId="3" fontId="9" fillId="0" borderId="12" xfId="95" applyNumberFormat="1" applyFont="1" applyFill="1" applyBorder="1" applyAlignment="1">
      <alignment vertical="center"/>
    </xf>
    <xf numFmtId="0" fontId="9" fillId="0" borderId="1" xfId="95" applyFont="1" applyFill="1" applyBorder="1" applyAlignment="1">
      <alignment horizontal="center" vertical="center"/>
    </xf>
    <xf numFmtId="0" fontId="22" fillId="0" borderId="10" xfId="95" applyFont="1" applyFill="1" applyBorder="1" applyAlignment="1">
      <alignment horizontal="left" vertical="center"/>
    </xf>
    <xf numFmtId="0" fontId="22" fillId="0" borderId="1" xfId="95" applyFont="1" applyFill="1" applyBorder="1" applyAlignment="1">
      <alignment horizontal="center" vertical="center"/>
    </xf>
    <xf numFmtId="0" fontId="76" fillId="0" borderId="11" xfId="95" applyFont="1" applyFill="1" applyBorder="1" applyAlignment="1">
      <alignment horizontal="center"/>
    </xf>
    <xf numFmtId="177" fontId="58" fillId="0" borderId="12" xfId="95" applyNumberFormat="1" applyFont="1" applyFill="1" applyBorder="1" applyAlignment="1">
      <alignment vertical="center"/>
    </xf>
    <xf numFmtId="0" fontId="9" fillId="0" borderId="11" xfId="95" applyFont="1" applyFill="1" applyBorder="1" applyAlignment="1">
      <alignment vertical="center"/>
    </xf>
    <xf numFmtId="0" fontId="16" fillId="0" borderId="10" xfId="95" applyFont="1" applyFill="1" applyBorder="1" applyAlignment="1">
      <alignment vertical="center"/>
    </xf>
    <xf numFmtId="0" fontId="16" fillId="0" borderId="11" xfId="95" applyFont="1" applyFill="1" applyBorder="1" applyAlignment="1">
      <alignment horizontal="center" vertical="center"/>
    </xf>
    <xf numFmtId="169" fontId="9" fillId="0" borderId="11" xfId="95" applyNumberFormat="1" applyFont="1" applyFill="1" applyBorder="1" applyAlignment="1">
      <alignment vertical="center"/>
    </xf>
    <xf numFmtId="0" fontId="5" fillId="0" borderId="0" xfId="95" applyFont="1" applyFill="1" applyAlignment="1">
      <alignment vertical="center"/>
    </xf>
    <xf numFmtId="0" fontId="5" fillId="0" borderId="0" xfId="95" applyFont="1" applyFill="1" applyAlignment="1">
      <alignment horizontal="center" vertical="center"/>
    </xf>
    <xf numFmtId="166" fontId="5" fillId="0" borderId="0" xfId="156" quotePrefix="1" applyFont="1" applyFill="1" applyAlignment="1" applyProtection="1">
      <alignment horizontal="left" vertical="center"/>
    </xf>
    <xf numFmtId="0" fontId="5" fillId="0" borderId="0" xfId="2" applyFont="1" applyFill="1" applyAlignment="1" applyProtection="1">
      <alignment horizontal="right"/>
    </xf>
    <xf numFmtId="1" fontId="9" fillId="0" borderId="13" xfId="0" applyNumberFormat="1" applyFont="1" applyFill="1" applyBorder="1" applyAlignment="1">
      <alignment horizontal="right" vertical="center"/>
    </xf>
    <xf numFmtId="0" fontId="16" fillId="0" borderId="13" xfId="0" applyFont="1" applyFill="1" applyBorder="1" applyAlignment="1">
      <alignment horizontal="left" vertical="center" wrapText="1"/>
    </xf>
    <xf numFmtId="0" fontId="22" fillId="0" borderId="7" xfId="0" applyFont="1" applyFill="1" applyBorder="1" applyAlignment="1">
      <alignment vertical="center" wrapText="1"/>
    </xf>
    <xf numFmtId="0" fontId="9" fillId="0" borderId="16" xfId="0" applyFont="1" applyFill="1" applyBorder="1" applyAlignment="1">
      <alignment horizontal="left" vertical="center" indent="2"/>
    </xf>
    <xf numFmtId="1" fontId="9" fillId="0" borderId="10" xfId="0" applyNumberFormat="1" applyFont="1" applyFill="1" applyBorder="1" applyAlignment="1">
      <alignment horizontal="right" vertical="center"/>
    </xf>
    <xf numFmtId="0" fontId="22" fillId="0" borderId="10" xfId="0" applyFont="1" applyFill="1" applyBorder="1" applyAlignment="1">
      <alignment horizontal="left" vertical="center" indent="2"/>
    </xf>
    <xf numFmtId="0" fontId="22" fillId="0" borderId="3" xfId="0" applyFont="1" applyFill="1" applyBorder="1" applyAlignment="1">
      <alignment vertical="center"/>
    </xf>
    <xf numFmtId="0" fontId="16" fillId="0" borderId="1" xfId="0" applyFont="1" applyFill="1" applyBorder="1" applyAlignment="1">
      <alignment vertical="center"/>
    </xf>
    <xf numFmtId="0" fontId="9" fillId="0" borderId="0" xfId="0" quotePrefix="1" applyFont="1" applyFill="1" applyAlignment="1"/>
    <xf numFmtId="0" fontId="9" fillId="0" borderId="7" xfId="0" applyFont="1" applyFill="1" applyBorder="1" applyAlignment="1">
      <alignment horizontal="center" wrapText="1"/>
    </xf>
    <xf numFmtId="0" fontId="9" fillId="0" borderId="16" xfId="0" applyFont="1" applyFill="1" applyBorder="1" applyAlignment="1"/>
    <xf numFmtId="0" fontId="9" fillId="0" borderId="0" xfId="0" applyFont="1" applyFill="1" applyAlignment="1">
      <alignment wrapText="1"/>
    </xf>
    <xf numFmtId="0" fontId="9" fillId="0" borderId="6" xfId="0" applyFont="1" applyFill="1" applyBorder="1" applyAlignment="1">
      <alignment horizontal="left" wrapText="1" indent="2"/>
    </xf>
    <xf numFmtId="0" fontId="9" fillId="0" borderId="12" xfId="0" applyFont="1" applyFill="1" applyBorder="1" applyAlignment="1">
      <alignment vertical="center" wrapText="1"/>
    </xf>
    <xf numFmtId="166" fontId="9" fillId="0" borderId="10" xfId="7" applyFont="1" applyFill="1" applyBorder="1" applyAlignment="1" applyProtection="1">
      <alignment horizontal="left" indent="2"/>
    </xf>
    <xf numFmtId="0" fontId="16" fillId="0" borderId="10" xfId="0" applyFont="1" applyFill="1" applyBorder="1" applyAlignment="1">
      <alignment horizontal="left" vertical="center" wrapText="1"/>
    </xf>
    <xf numFmtId="0" fontId="9" fillId="0" borderId="11" xfId="0" applyFont="1" applyFill="1" applyBorder="1" applyAlignment="1">
      <alignment horizontal="center" vertical="center"/>
    </xf>
    <xf numFmtId="0" fontId="9" fillId="0" borderId="10" xfId="95" applyFont="1" applyFill="1" applyBorder="1" applyAlignment="1">
      <alignment horizontal="left" vertical="center" wrapText="1" indent="2"/>
    </xf>
    <xf numFmtId="0" fontId="16" fillId="0" borderId="6" xfId="0" applyFont="1" applyFill="1" applyBorder="1" applyAlignment="1">
      <alignment horizontal="left" wrapText="1"/>
    </xf>
    <xf numFmtId="0" fontId="6" fillId="0" borderId="0" xfId="0" applyFont="1" applyAlignment="1">
      <alignment horizontal="left"/>
    </xf>
    <xf numFmtId="0" fontId="5" fillId="0" borderId="0" xfId="2" applyFont="1"/>
    <xf numFmtId="0" fontId="6" fillId="0" borderId="0" xfId="2" applyFont="1"/>
    <xf numFmtId="0" fontId="7" fillId="0" borderId="0" xfId="2" applyFont="1" applyAlignment="1">
      <alignment horizontal="right" vertical="center" wrapText="1"/>
    </xf>
    <xf numFmtId="0" fontId="48" fillId="0" borderId="0" xfId="157"/>
    <xf numFmtId="0" fontId="5" fillId="0" borderId="0" xfId="0" applyFont="1" applyAlignment="1">
      <alignment horizontal="left" wrapText="1"/>
    </xf>
    <xf numFmtId="0" fontId="5" fillId="0" borderId="13" xfId="0" applyFont="1" applyBorder="1" applyAlignment="1">
      <alignment horizontal="left" wrapText="1"/>
    </xf>
    <xf numFmtId="0" fontId="5" fillId="0" borderId="0" xfId="0" applyFont="1" applyAlignment="1">
      <alignment horizontal="left" vertical="top" wrapText="1"/>
    </xf>
    <xf numFmtId="0" fontId="5" fillId="0" borderId="0" xfId="2" applyFont="1" applyAlignment="1">
      <alignment horizontal="left" wrapText="1"/>
    </xf>
    <xf numFmtId="0" fontId="7" fillId="0" borderId="0" xfId="2" applyFont="1"/>
    <xf numFmtId="0" fontId="9" fillId="0" borderId="0" xfId="2" applyFont="1"/>
    <xf numFmtId="0" fontId="5" fillId="0" borderId="0" xfId="0" applyFont="1"/>
    <xf numFmtId="0" fontId="6" fillId="0" borderId="0" xfId="0" applyFont="1"/>
    <xf numFmtId="0" fontId="7" fillId="0" borderId="0" xfId="0" applyFont="1" applyAlignment="1">
      <alignment horizontal="right" vertical="center" wrapText="1"/>
    </xf>
    <xf numFmtId="0" fontId="10" fillId="0" borderId="0" xfId="0" applyFont="1"/>
    <xf numFmtId="0" fontId="5" fillId="0" borderId="1" xfId="0" applyFont="1" applyBorder="1"/>
    <xf numFmtId="0" fontId="48" fillId="0" borderId="0" xfId="0" applyFont="1"/>
    <xf numFmtId="0" fontId="9" fillId="0" borderId="0" xfId="0" applyFont="1" applyAlignment="1">
      <alignment horizontal="center"/>
    </xf>
    <xf numFmtId="0" fontId="9" fillId="0" borderId="0" xfId="0" applyFont="1" applyAlignment="1">
      <alignment horizontal="left"/>
    </xf>
    <xf numFmtId="0" fontId="5" fillId="0" borderId="0" xfId="0" applyFont="1" applyAlignment="1">
      <alignment horizontal="left"/>
    </xf>
    <xf numFmtId="0" fontId="9" fillId="0" borderId="0" xfId="0" applyFont="1" applyAlignment="1">
      <alignment horizontal="right"/>
    </xf>
    <xf numFmtId="0" fontId="5" fillId="0" borderId="0" xfId="2" applyFont="1" applyAlignment="1">
      <alignment horizontal="left" vertical="top" wrapText="1"/>
    </xf>
    <xf numFmtId="0" fontId="5" fillId="0" borderId="0" xfId="2" applyFont="1" applyAlignment="1">
      <alignment horizontal="left" vertical="top"/>
    </xf>
    <xf numFmtId="0" fontId="65" fillId="0" borderId="0" xfId="2" applyFont="1" applyFill="1" applyAlignment="1" applyProtection="1">
      <alignment horizontal="center"/>
    </xf>
    <xf numFmtId="0" fontId="5" fillId="0" borderId="0" xfId="2" applyFont="1" applyFill="1" applyBorder="1" applyAlignment="1" applyProtection="1">
      <alignment horizontal="left"/>
    </xf>
    <xf numFmtId="0" fontId="9" fillId="0" borderId="0" xfId="2" applyFont="1" applyFill="1" applyBorder="1" applyAlignment="1" applyProtection="1">
      <alignment horizontal="center"/>
    </xf>
    <xf numFmtId="0" fontId="5" fillId="0" borderId="1" xfId="2" applyFont="1" applyFill="1" applyBorder="1" applyAlignment="1" applyProtection="1">
      <alignment horizontal="center"/>
    </xf>
    <xf numFmtId="0" fontId="5" fillId="0" borderId="3" xfId="2" applyFont="1" applyFill="1" applyBorder="1" applyAlignment="1" applyProtection="1">
      <alignment horizontal="left" wrapText="1"/>
    </xf>
    <xf numFmtId="0" fontId="5" fillId="0" borderId="4" xfId="2" applyFont="1" applyFill="1" applyBorder="1" applyAlignment="1" applyProtection="1">
      <alignment horizontal="left" wrapText="1"/>
    </xf>
    <xf numFmtId="0" fontId="5" fillId="0" borderId="5" xfId="2" applyFont="1" applyFill="1" applyBorder="1" applyAlignment="1" applyProtection="1">
      <alignment horizontal="left" wrapText="1"/>
    </xf>
    <xf numFmtId="0" fontId="5" fillId="0" borderId="9" xfId="2" applyFont="1" applyFill="1" applyBorder="1" applyAlignment="1" applyProtection="1">
      <alignment horizontal="left" wrapText="1"/>
    </xf>
    <xf numFmtId="0" fontId="5" fillId="0" borderId="0" xfId="2" applyFont="1" applyFill="1" applyBorder="1" applyAlignment="1" applyProtection="1">
      <alignment horizontal="left" wrapText="1"/>
    </xf>
    <xf numFmtId="0" fontId="5" fillId="0" borderId="8" xfId="2" applyFont="1" applyFill="1" applyBorder="1" applyAlignment="1" applyProtection="1">
      <alignment horizontal="left" wrapText="1"/>
    </xf>
    <xf numFmtId="0" fontId="5" fillId="0" borderId="6" xfId="2" applyFont="1" applyFill="1" applyBorder="1" applyAlignment="1" applyProtection="1">
      <alignment horizontal="left" wrapText="1"/>
    </xf>
    <xf numFmtId="0" fontId="5" fillId="0" borderId="1" xfId="2" applyFont="1" applyFill="1" applyBorder="1" applyAlignment="1" applyProtection="1">
      <alignment horizontal="left" wrapText="1"/>
    </xf>
    <xf numFmtId="0" fontId="5" fillId="0" borderId="7" xfId="2" applyFont="1" applyFill="1" applyBorder="1" applyAlignment="1" applyProtection="1">
      <alignment horizontal="left" wrapText="1"/>
    </xf>
    <xf numFmtId="0" fontId="6" fillId="0" borderId="0" xfId="2" applyFont="1" applyFill="1" applyAlignment="1" applyProtection="1">
      <alignment horizontal="left"/>
    </xf>
    <xf numFmtId="0" fontId="5" fillId="0" borderId="0" xfId="0" applyFont="1" applyFill="1" applyAlignment="1">
      <alignment horizontal="left" wrapText="1"/>
    </xf>
    <xf numFmtId="0" fontId="9" fillId="0" borderId="2" xfId="2" applyFont="1" applyFill="1" applyBorder="1" applyAlignment="1" applyProtection="1">
      <alignment horizontal="center"/>
    </xf>
    <xf numFmtId="0" fontId="6" fillId="0" borderId="0" xfId="0" applyFont="1" applyAlignment="1">
      <alignment horizontal="left"/>
    </xf>
    <xf numFmtId="0" fontId="5" fillId="0" borderId="0" xfId="0" applyFont="1" applyAlignment="1">
      <alignment horizontal="left"/>
    </xf>
    <xf numFmtId="0" fontId="5" fillId="0" borderId="11" xfId="0" applyFont="1" applyBorder="1" applyAlignment="1">
      <alignment horizontal="center"/>
    </xf>
    <xf numFmtId="0" fontId="65" fillId="0" borderId="0" xfId="0" applyFont="1" applyAlignment="1">
      <alignment horizontal="center"/>
    </xf>
    <xf numFmtId="0" fontId="5" fillId="0" borderId="1" xfId="0" applyFont="1" applyBorder="1" applyAlignment="1">
      <alignment horizontal="center"/>
    </xf>
    <xf numFmtId="0" fontId="5" fillId="0" borderId="0" xfId="0" applyFont="1" applyAlignment="1">
      <alignment wrapText="1"/>
    </xf>
    <xf numFmtId="0" fontId="5" fillId="0" borderId="0" xfId="0" applyFont="1" applyAlignment="1">
      <alignment horizontal="left" vertical="top" wrapText="1"/>
    </xf>
    <xf numFmtId="0" fontId="68" fillId="0" borderId="0" xfId="0" applyFont="1" applyAlignment="1">
      <alignment horizontal="left" vertical="top"/>
    </xf>
    <xf numFmtId="0" fontId="5" fillId="0" borderId="0" xfId="0" applyFont="1"/>
    <xf numFmtId="0" fontId="77" fillId="0" borderId="0" xfId="0" applyFont="1" applyAlignment="1">
      <alignment horizontal="left" wrapText="1"/>
    </xf>
    <xf numFmtId="0" fontId="77" fillId="0" borderId="0" xfId="0" quotePrefix="1" applyFont="1" applyAlignment="1">
      <alignment horizontal="left"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66" fillId="0" borderId="0" xfId="0" applyFont="1" applyAlignment="1">
      <alignment horizontal="left" vertical="top" wrapText="1"/>
    </xf>
    <xf numFmtId="0" fontId="66" fillId="0" borderId="0" xfId="0" applyFont="1" applyAlignment="1">
      <alignment wrapText="1"/>
    </xf>
    <xf numFmtId="0" fontId="5" fillId="0" borderId="33" xfId="0" applyFont="1" applyBorder="1" applyAlignment="1">
      <alignment horizontal="center"/>
    </xf>
    <xf numFmtId="0" fontId="9" fillId="0" borderId="34" xfId="0" applyFont="1" applyBorder="1" applyAlignment="1">
      <alignment horizontal="center"/>
    </xf>
    <xf numFmtId="0" fontId="9" fillId="0" borderId="4" xfId="0" applyFont="1" applyBorder="1" applyAlignment="1">
      <alignment horizontal="center"/>
    </xf>
    <xf numFmtId="0" fontId="66" fillId="0" borderId="0" xfId="0" applyFont="1"/>
    <xf numFmtId="0" fontId="5" fillId="0" borderId="0" xfId="2" applyFont="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horizontal="left" wrapText="1"/>
    </xf>
    <xf numFmtId="0" fontId="5" fillId="0" borderId="0" xfId="0" applyFont="1" applyAlignment="1">
      <alignment horizontal="left" wrapText="1"/>
    </xf>
    <xf numFmtId="0" fontId="5" fillId="0" borderId="8" xfId="0" applyFont="1" applyBorder="1" applyAlignment="1">
      <alignment horizontal="left" wrapText="1"/>
    </xf>
    <xf numFmtId="0" fontId="5" fillId="0" borderId="6" xfId="0" applyFont="1" applyBorder="1" applyAlignment="1">
      <alignment horizontal="left" wrapText="1"/>
    </xf>
    <xf numFmtId="0" fontId="5" fillId="0" borderId="1" xfId="0" applyFont="1" applyBorder="1" applyAlignment="1">
      <alignment horizontal="left" wrapText="1"/>
    </xf>
    <xf numFmtId="0" fontId="5" fillId="0" borderId="7" xfId="0" applyFont="1" applyBorder="1" applyAlignment="1">
      <alignment horizontal="left" wrapText="1"/>
    </xf>
    <xf numFmtId="0" fontId="5" fillId="0" borderId="1" xfId="2" applyFont="1" applyBorder="1" applyAlignment="1">
      <alignment horizontal="center"/>
    </xf>
    <xf numFmtId="0" fontId="9" fillId="0" borderId="2" xfId="2" applyFont="1" applyBorder="1" applyAlignment="1">
      <alignment horizontal="center"/>
    </xf>
    <xf numFmtId="0" fontId="9" fillId="0" borderId="4" xfId="2" applyFont="1" applyBorder="1" applyAlignment="1">
      <alignment horizontal="center"/>
    </xf>
    <xf numFmtId="0" fontId="12" fillId="0" borderId="0" xfId="0" quotePrefix="1" applyFont="1" applyFill="1" applyAlignment="1">
      <alignment horizontal="center" vertical="center"/>
    </xf>
    <xf numFmtId="0" fontId="12" fillId="0" borderId="0" xfId="0" applyFont="1" applyFill="1" applyAlignment="1">
      <alignment horizontal="center" vertical="center"/>
    </xf>
    <xf numFmtId="0" fontId="23" fillId="0" borderId="0" xfId="0" applyFont="1" applyFill="1" applyAlignment="1">
      <alignment horizontal="center" vertical="center"/>
    </xf>
    <xf numFmtId="0" fontId="14" fillId="0" borderId="0" xfId="0" applyFont="1" applyFill="1" applyAlignment="1">
      <alignment horizontal="center" vertical="center"/>
    </xf>
    <xf numFmtId="0" fontId="9" fillId="0" borderId="0" xfId="0" applyFont="1" applyFill="1" applyBorder="1" applyAlignment="1">
      <alignment vertical="center" wrapText="1"/>
    </xf>
    <xf numFmtId="0" fontId="13" fillId="0" borderId="0" xfId="0" applyFont="1" applyFill="1" applyAlignment="1">
      <alignment horizontal="center" vertical="center"/>
    </xf>
    <xf numFmtId="0" fontId="9" fillId="0" borderId="4" xfId="0" applyFont="1" applyFill="1" applyBorder="1" applyAlignment="1">
      <alignment wrapText="1"/>
    </xf>
    <xf numFmtId="0" fontId="57" fillId="0" borderId="4" xfId="0" applyFont="1" applyFill="1" applyBorder="1" applyAlignment="1">
      <alignment wrapText="1"/>
    </xf>
    <xf numFmtId="0" fontId="9" fillId="0" borderId="0" xfId="0" quotePrefix="1" applyFont="1" applyFill="1" applyAlignment="1">
      <alignment horizontal="center" vertical="center"/>
    </xf>
    <xf numFmtId="0" fontId="9" fillId="0" borderId="0" xfId="0" applyFont="1" applyFill="1" applyAlignment="1">
      <alignment horizontal="center" vertical="center"/>
    </xf>
    <xf numFmtId="0" fontId="9" fillId="3" borderId="0" xfId="0" quotePrefix="1" applyFont="1" applyFill="1" applyBorder="1" applyAlignment="1">
      <alignment horizontal="left" vertical="center" wrapText="1"/>
    </xf>
    <xf numFmtId="166" fontId="9" fillId="0" borderId="0" xfId="5" quotePrefix="1" applyFont="1" applyFill="1" applyAlignment="1" applyProtection="1">
      <alignment horizontal="center"/>
    </xf>
    <xf numFmtId="166" fontId="9" fillId="0" borderId="0" xfId="5" applyFont="1" applyFill="1" applyAlignment="1" applyProtection="1">
      <alignment horizontal="center"/>
    </xf>
    <xf numFmtId="166" fontId="23" fillId="0" borderId="0" xfId="155" quotePrefix="1" applyFont="1" applyFill="1" applyAlignment="1" applyProtection="1">
      <alignment horizontal="center"/>
    </xf>
    <xf numFmtId="166" fontId="9" fillId="0" borderId="0" xfId="155" quotePrefix="1" applyFont="1" applyFill="1" applyAlignment="1" applyProtection="1">
      <alignment horizontal="center"/>
    </xf>
    <xf numFmtId="0" fontId="15" fillId="3" borderId="10" xfId="0" applyFont="1" applyFill="1" applyBorder="1" applyAlignment="1">
      <alignment horizontal="center" vertical="center"/>
    </xf>
    <xf numFmtId="0" fontId="15" fillId="3" borderId="12" xfId="0" applyFont="1" applyFill="1" applyBorder="1" applyAlignment="1">
      <alignment horizontal="center" vertical="center"/>
    </xf>
    <xf numFmtId="0" fontId="13" fillId="3" borderId="0" xfId="0" applyFont="1" applyFill="1" applyAlignment="1">
      <alignment horizontal="center" vertical="center"/>
    </xf>
    <xf numFmtId="0" fontId="14" fillId="0" borderId="0" xfId="0" applyFont="1" applyAlignment="1">
      <alignment horizontal="center" vertical="center"/>
    </xf>
    <xf numFmtId="0" fontId="15" fillId="3" borderId="13"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0" xfId="0" applyFont="1" applyFill="1" applyBorder="1" applyAlignment="1">
      <alignment horizontal="center" vertical="center" wrapText="1"/>
    </xf>
    <xf numFmtId="166" fontId="23" fillId="0" borderId="0" xfId="155" applyFont="1" applyFill="1" applyAlignment="1" applyProtection="1">
      <alignment horizontal="center" vertical="center"/>
    </xf>
    <xf numFmtId="1" fontId="17" fillId="31" borderId="10" xfId="3" quotePrefix="1" applyNumberFormat="1" applyFont="1" applyFill="1" applyBorder="1" applyAlignment="1">
      <alignment horizontal="center" vertical="center"/>
    </xf>
    <xf numFmtId="1" fontId="17" fillId="31" borderId="12" xfId="3" quotePrefix="1" applyNumberFormat="1" applyFont="1" applyFill="1" applyBorder="1" applyAlignment="1">
      <alignment horizontal="center" vertical="center"/>
    </xf>
    <xf numFmtId="0" fontId="14" fillId="3" borderId="0" xfId="0" applyFont="1" applyFill="1" applyAlignment="1">
      <alignment horizontal="center" vertical="center"/>
    </xf>
    <xf numFmtId="0" fontId="15" fillId="3" borderId="11"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2" fillId="0" borderId="0" xfId="0" quotePrefix="1" applyFont="1" applyFill="1" applyAlignment="1">
      <alignment horizontal="center"/>
    </xf>
    <xf numFmtId="0" fontId="12" fillId="0" borderId="0" xfId="0" applyFont="1" applyFill="1" applyAlignment="1">
      <alignment horizontal="center"/>
    </xf>
    <xf numFmtId="0" fontId="13" fillId="0" borderId="0" xfId="0" applyFont="1" applyFill="1" applyAlignment="1">
      <alignment horizontal="center"/>
    </xf>
    <xf numFmtId="0" fontId="13" fillId="0" borderId="0" xfId="0" applyFont="1" applyFill="1" applyAlignment="1">
      <alignment horizontal="center" wrapText="1"/>
    </xf>
    <xf numFmtId="0" fontId="14" fillId="0" borderId="0" xfId="0" applyFont="1" applyFill="1" applyAlignment="1">
      <alignment horizontal="center"/>
    </xf>
  </cellXfs>
  <cellStyles count="158">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1 3" xfId="28" xr:uid="{00000000-0005-0000-0000-000013000000}"/>
    <cellStyle name="Accent2 2" xfId="29" xr:uid="{00000000-0005-0000-0000-000014000000}"/>
    <cellStyle name="Accent2 3" xfId="30" xr:uid="{00000000-0005-0000-0000-000015000000}"/>
    <cellStyle name="Accent3 2" xfId="31" xr:uid="{00000000-0005-0000-0000-000016000000}"/>
    <cellStyle name="Accent3 3" xfId="32" xr:uid="{00000000-0005-0000-0000-000017000000}"/>
    <cellStyle name="Accent4 2" xfId="33" xr:uid="{00000000-0005-0000-0000-000018000000}"/>
    <cellStyle name="Accent4 3" xfId="34" xr:uid="{00000000-0005-0000-0000-000019000000}"/>
    <cellStyle name="Accent5 2" xfId="35" xr:uid="{00000000-0005-0000-0000-00001A000000}"/>
    <cellStyle name="Accent5 3" xfId="36" xr:uid="{00000000-0005-0000-0000-00001B000000}"/>
    <cellStyle name="Accent6 2" xfId="37" xr:uid="{00000000-0005-0000-0000-00001C000000}"/>
    <cellStyle name="Accent6 3" xfId="38" xr:uid="{00000000-0005-0000-0000-00001D000000}"/>
    <cellStyle name="AttribBox" xfId="39" xr:uid="{00000000-0005-0000-0000-00001E000000}"/>
    <cellStyle name="Attribute" xfId="40" xr:uid="{00000000-0005-0000-0000-00001F000000}"/>
    <cellStyle name="Bad 2" xfId="41" xr:uid="{00000000-0005-0000-0000-000020000000}"/>
    <cellStyle name="Calculation 2" xfId="42" xr:uid="{00000000-0005-0000-0000-000021000000}"/>
    <cellStyle name="CategoryHeading" xfId="43" xr:uid="{00000000-0005-0000-0000-000022000000}"/>
    <cellStyle name="Check Cell 2" xfId="44" xr:uid="{00000000-0005-0000-0000-000023000000}"/>
    <cellStyle name="Comma 2" xfId="45" xr:uid="{00000000-0005-0000-0000-000024000000}"/>
    <cellStyle name="Comma 2 2" xfId="46" xr:uid="{00000000-0005-0000-0000-000025000000}"/>
    <cellStyle name="Comma 2 2 2" xfId="47" xr:uid="{00000000-0005-0000-0000-000026000000}"/>
    <cellStyle name="Comma 3" xfId="6" xr:uid="{00000000-0005-0000-0000-000027000000}"/>
    <cellStyle name="Comma 4" xfId="48" xr:uid="{00000000-0005-0000-0000-000028000000}"/>
    <cellStyle name="Currency 2" xfId="49" xr:uid="{00000000-0005-0000-0000-000029000000}"/>
    <cellStyle name="Currency 2 2" xfId="50" xr:uid="{00000000-0005-0000-0000-00002A000000}"/>
    <cellStyle name="Euro" xfId="51" xr:uid="{00000000-0005-0000-0000-00002B000000}"/>
    <cellStyle name="Explanatory Text 2" xfId="52" xr:uid="{00000000-0005-0000-0000-00002C000000}"/>
    <cellStyle name="Formula0decimals" xfId="53" xr:uid="{00000000-0005-0000-0000-00002D000000}"/>
    <cellStyle name="Formula0decimals 2" xfId="54" xr:uid="{00000000-0005-0000-0000-00002E000000}"/>
    <cellStyle name="Formula1decimal" xfId="55" xr:uid="{00000000-0005-0000-0000-00002F000000}"/>
    <cellStyle name="Formula1decimal 2" xfId="56" xr:uid="{00000000-0005-0000-0000-000030000000}"/>
    <cellStyle name="Formula2decimals" xfId="57" xr:uid="{00000000-0005-0000-0000-000031000000}"/>
    <cellStyle name="Formula2decimals 2" xfId="58" xr:uid="{00000000-0005-0000-0000-000032000000}"/>
    <cellStyle name="Formula4decimals" xfId="59" xr:uid="{00000000-0005-0000-0000-000033000000}"/>
    <cellStyle name="Formula4decimals 2" xfId="60" xr:uid="{00000000-0005-0000-0000-000034000000}"/>
    <cellStyle name="FormulaProxy0decimals" xfId="61" xr:uid="{00000000-0005-0000-0000-000035000000}"/>
    <cellStyle name="FormulaProxy0decimals 2" xfId="62" xr:uid="{00000000-0005-0000-0000-000036000000}"/>
    <cellStyle name="french - Style1" xfId="63" xr:uid="{00000000-0005-0000-0000-000037000000}"/>
    <cellStyle name="Good 2" xfId="64" xr:uid="{00000000-0005-0000-0000-000038000000}"/>
    <cellStyle name="Heading 1 2" xfId="65" xr:uid="{00000000-0005-0000-0000-000039000000}"/>
    <cellStyle name="Heading 2 2" xfId="66" xr:uid="{00000000-0005-0000-0000-00003A000000}"/>
    <cellStyle name="Heading 3 2" xfId="67" xr:uid="{00000000-0005-0000-0000-00003B000000}"/>
    <cellStyle name="Heading 4 2" xfId="68" xr:uid="{00000000-0005-0000-0000-00003C000000}"/>
    <cellStyle name="Hyperlink 2" xfId="69" xr:uid="{00000000-0005-0000-0000-00003D000000}"/>
    <cellStyle name="IAIS.FT_RCode" xfId="70" xr:uid="{00000000-0005-0000-0000-00003E000000}"/>
    <cellStyle name="IAIS_BCR_Factor" xfId="71" xr:uid="{00000000-0005-0000-0000-00003F000000}"/>
    <cellStyle name="Input 2" xfId="72" xr:uid="{00000000-0005-0000-0000-000040000000}"/>
    <cellStyle name="Input0decimals" xfId="73" xr:uid="{00000000-0005-0000-0000-000041000000}"/>
    <cellStyle name="Input0decimals 2" xfId="74" xr:uid="{00000000-0005-0000-0000-000042000000}"/>
    <cellStyle name="Input1decimals" xfId="75" xr:uid="{00000000-0005-0000-0000-000043000000}"/>
    <cellStyle name="Input1decimals 2" xfId="76" xr:uid="{00000000-0005-0000-0000-000044000000}"/>
    <cellStyle name="Input2decimals" xfId="77" xr:uid="{00000000-0005-0000-0000-000045000000}"/>
    <cellStyle name="Input2decimals 2" xfId="78" xr:uid="{00000000-0005-0000-0000-000046000000}"/>
    <cellStyle name="Input4decimals" xfId="79" xr:uid="{00000000-0005-0000-0000-000047000000}"/>
    <cellStyle name="Input4decimals 2" xfId="80" xr:uid="{00000000-0005-0000-0000-000048000000}"/>
    <cellStyle name="Lien hypertexte 2" xfId="81" xr:uid="{00000000-0005-0000-0000-000049000000}"/>
    <cellStyle name="Lien hypertexte 3" xfId="82" xr:uid="{00000000-0005-0000-0000-00004A000000}"/>
    <cellStyle name="Linked Cell 2" xfId="83" xr:uid="{00000000-0005-0000-0000-00004B000000}"/>
    <cellStyle name="MajorHeading" xfId="84" xr:uid="{00000000-0005-0000-0000-00004C000000}"/>
    <cellStyle name="Neutral 2" xfId="85" xr:uid="{00000000-0005-0000-0000-00004D000000}"/>
    <cellStyle name="Normal" xfId="0" builtinId="0"/>
    <cellStyle name="Normal 10" xfId="86" xr:uid="{00000000-0005-0000-0000-00004F000000}"/>
    <cellStyle name="Normal 11" xfId="87" xr:uid="{00000000-0005-0000-0000-000050000000}"/>
    <cellStyle name="Normal 11 2" xfId="88" xr:uid="{00000000-0005-0000-0000-000051000000}"/>
    <cellStyle name="Normal 11 3" xfId="89" xr:uid="{00000000-0005-0000-0000-000052000000}"/>
    <cellStyle name="Normal 12" xfId="90" xr:uid="{00000000-0005-0000-0000-000053000000}"/>
    <cellStyle name="Normal 12 11" xfId="91" xr:uid="{00000000-0005-0000-0000-000054000000}"/>
    <cellStyle name="Normal 12 2" xfId="92" xr:uid="{00000000-0005-0000-0000-000055000000}"/>
    <cellStyle name="Normal 13" xfId="93" xr:uid="{00000000-0005-0000-0000-000056000000}"/>
    <cellStyle name="Normal 14" xfId="94" xr:uid="{00000000-0005-0000-0000-000057000000}"/>
    <cellStyle name="Normal 15" xfId="95" xr:uid="{00000000-0005-0000-0000-000058000000}"/>
    <cellStyle name="Normal 16" xfId="96" xr:uid="{00000000-0005-0000-0000-000059000000}"/>
    <cellStyle name="Normal 2" xfId="97" xr:uid="{00000000-0005-0000-0000-00005A000000}"/>
    <cellStyle name="Normal 2 2" xfId="98" xr:uid="{00000000-0005-0000-0000-00005B000000}"/>
    <cellStyle name="Normal 2 2 2" xfId="99" xr:uid="{00000000-0005-0000-0000-00005C000000}"/>
    <cellStyle name="Normal 2 2 3" xfId="100" xr:uid="{00000000-0005-0000-0000-00005D000000}"/>
    <cellStyle name="Normal 2 3" xfId="101" xr:uid="{00000000-0005-0000-0000-00005E000000}"/>
    <cellStyle name="Normal 2 3 2" xfId="102" xr:uid="{00000000-0005-0000-0000-00005F000000}"/>
    <cellStyle name="Normal 2 4" xfId="103" xr:uid="{00000000-0005-0000-0000-000060000000}"/>
    <cellStyle name="Normal 2 5" xfId="104" xr:uid="{00000000-0005-0000-0000-000061000000}"/>
    <cellStyle name="Normal 2 6" xfId="105" xr:uid="{00000000-0005-0000-0000-000062000000}"/>
    <cellStyle name="Normal 2 7" xfId="106" xr:uid="{00000000-0005-0000-0000-000063000000}"/>
    <cellStyle name="Normal 2 8" xfId="107" xr:uid="{00000000-0005-0000-0000-000064000000}"/>
    <cellStyle name="Normal 2 9" xfId="108" xr:uid="{00000000-0005-0000-0000-000065000000}"/>
    <cellStyle name="Normal 3" xfId="109" xr:uid="{00000000-0005-0000-0000-000066000000}"/>
    <cellStyle name="Normal 3 2" xfId="110" xr:uid="{00000000-0005-0000-0000-000067000000}"/>
    <cellStyle name="Normal 3 3" xfId="111" xr:uid="{00000000-0005-0000-0000-000068000000}"/>
    <cellStyle name="Normal 3 4" xfId="112" xr:uid="{00000000-0005-0000-0000-000069000000}"/>
    <cellStyle name="Normal 3 5" xfId="157" xr:uid="{2C95AB2E-5158-46AD-947C-B074FC9C8FAD}"/>
    <cellStyle name="Normal 4" xfId="113" xr:uid="{00000000-0005-0000-0000-00006A000000}"/>
    <cellStyle name="Normal 4 2" xfId="4" xr:uid="{00000000-0005-0000-0000-00006B000000}"/>
    <cellStyle name="Normal 4 3" xfId="114" xr:uid="{00000000-0005-0000-0000-00006C000000}"/>
    <cellStyle name="Normal 4 4" xfId="115" xr:uid="{00000000-0005-0000-0000-00006D000000}"/>
    <cellStyle name="Normal 5" xfId="116" xr:uid="{00000000-0005-0000-0000-00006E000000}"/>
    <cellStyle name="Normal 5 2" xfId="117" xr:uid="{00000000-0005-0000-0000-00006F000000}"/>
    <cellStyle name="Normal 5 3" xfId="118" xr:uid="{00000000-0005-0000-0000-000070000000}"/>
    <cellStyle name="Normal 5 4" xfId="119" xr:uid="{00000000-0005-0000-0000-000071000000}"/>
    <cellStyle name="Normal 6" xfId="120" xr:uid="{00000000-0005-0000-0000-000072000000}"/>
    <cellStyle name="Normal 6 2" xfId="121" xr:uid="{00000000-0005-0000-0000-000073000000}"/>
    <cellStyle name="Normal 7" xfId="122" xr:uid="{00000000-0005-0000-0000-000074000000}"/>
    <cellStyle name="Normal 7 2" xfId="123" xr:uid="{00000000-0005-0000-0000-000075000000}"/>
    <cellStyle name="Normal 7 2 2" xfId="124" xr:uid="{00000000-0005-0000-0000-000076000000}"/>
    <cellStyle name="Normal 8" xfId="125" xr:uid="{00000000-0005-0000-0000-000077000000}"/>
    <cellStyle name="Normal 9" xfId="126" xr:uid="{00000000-0005-0000-0000-000078000000}"/>
    <cellStyle name="Normal_CCOVER" xfId="2" xr:uid="{00000000-0005-0000-0000-000079000000}"/>
    <cellStyle name="Normal_CCOVER_65010" xfId="156" xr:uid="{00000000-0005-0000-0000-00007A000000}"/>
    <cellStyle name="Normal_CPAGE13_65010" xfId="155" xr:uid="{00000000-0005-0000-0000-00007B000000}"/>
    <cellStyle name="Normal_CPAGE2 2" xfId="8" xr:uid="{00000000-0005-0000-0000-00007C000000}"/>
    <cellStyle name="Normal_CPAGE2_20030" xfId="7" xr:uid="{00000000-0005-0000-0000-00007D000000}"/>
    <cellStyle name="Normal_DRAFT_6_July31.03 (1)" xfId="3" xr:uid="{00000000-0005-0000-0000-00007E000000}"/>
    <cellStyle name="Normal_FPAGE1" xfId="5" xr:uid="{00000000-0005-0000-0000-00007F000000}"/>
    <cellStyle name="Note 2" xfId="127" xr:uid="{00000000-0005-0000-0000-000080000000}"/>
    <cellStyle name="OfWhich" xfId="128" xr:uid="{00000000-0005-0000-0000-000081000000}"/>
    <cellStyle name="Output 2" xfId="129" xr:uid="{00000000-0005-0000-0000-000082000000}"/>
    <cellStyle name="Percent" xfId="1" builtinId="5"/>
    <cellStyle name="Percent 2" xfId="130" xr:uid="{00000000-0005-0000-0000-000084000000}"/>
    <cellStyle name="Percent 2 2" xfId="131" xr:uid="{00000000-0005-0000-0000-000085000000}"/>
    <cellStyle name="Percent 2 3" xfId="132" xr:uid="{00000000-0005-0000-0000-000086000000}"/>
    <cellStyle name="Percent 3" xfId="133" xr:uid="{00000000-0005-0000-0000-000087000000}"/>
    <cellStyle name="Percent 3 2" xfId="134" xr:uid="{00000000-0005-0000-0000-000088000000}"/>
    <cellStyle name="Percent 4" xfId="135" xr:uid="{00000000-0005-0000-0000-000089000000}"/>
    <cellStyle name="QIS Heading 3" xfId="136" xr:uid="{00000000-0005-0000-0000-00008A000000}"/>
    <cellStyle name="STYL0 - Style1" xfId="137" xr:uid="{00000000-0005-0000-0000-00008B000000}"/>
    <cellStyle name="STYL1 - Style2" xfId="138" xr:uid="{00000000-0005-0000-0000-00008C000000}"/>
    <cellStyle name="STYL2 - Style3" xfId="139" xr:uid="{00000000-0005-0000-0000-00008D000000}"/>
    <cellStyle name="STYL3 - Style4" xfId="140" xr:uid="{00000000-0005-0000-0000-00008E000000}"/>
    <cellStyle name="STYL4 - Style5" xfId="141" xr:uid="{00000000-0005-0000-0000-00008F000000}"/>
    <cellStyle name="STYL5 - Style6" xfId="142" xr:uid="{00000000-0005-0000-0000-000090000000}"/>
    <cellStyle name="STYL6 - Style7" xfId="143" xr:uid="{00000000-0005-0000-0000-000091000000}"/>
    <cellStyle name="STYL7 - Style8" xfId="144" xr:uid="{00000000-0005-0000-0000-000092000000}"/>
    <cellStyle name="subtotals" xfId="145" xr:uid="{00000000-0005-0000-0000-000093000000}"/>
    <cellStyle name="Title 2" xfId="146" xr:uid="{00000000-0005-0000-0000-000094000000}"/>
    <cellStyle name="Titre 2" xfId="147" xr:uid="{00000000-0005-0000-0000-000095000000}"/>
    <cellStyle name="Total 2" xfId="148" xr:uid="{00000000-0005-0000-0000-000096000000}"/>
    <cellStyle name="Total 3" xfId="149" xr:uid="{00000000-0005-0000-0000-000097000000}"/>
    <cellStyle name="UnitValuation" xfId="150" xr:uid="{00000000-0005-0000-0000-000098000000}"/>
    <cellStyle name="Unlocked" xfId="151" xr:uid="{00000000-0005-0000-0000-000099000000}"/>
    <cellStyle name="Unlocked Input" xfId="152" xr:uid="{00000000-0005-0000-0000-00009A000000}"/>
    <cellStyle name="Unlocked Input 2" xfId="153" xr:uid="{00000000-0005-0000-0000-00009B000000}"/>
    <cellStyle name="Warning Text 2" xfId="154" xr:uid="{00000000-0005-0000-0000-00009C000000}"/>
  </cellStyles>
  <dxfs count="0"/>
  <tableStyles count="0" defaultTableStyle="TableStyleMedium2" defaultPivotStyle="PivotStyleLight16"/>
  <colors>
    <mruColors>
      <color rgb="FFD8C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53009</xdr:rowOff>
    </xdr:from>
    <xdr:to>
      <xdr:col>4</xdr:col>
      <xdr:colOff>728869</xdr:colOff>
      <xdr:row>0</xdr:row>
      <xdr:rowOff>296563</xdr:rowOff>
    </xdr:to>
    <xdr:pic>
      <xdr:nvPicPr>
        <xdr:cNvPr id="2" name="Picture 1" descr="image00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009"/>
          <a:ext cx="3604591" cy="243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548640</xdr:colOff>
      <xdr:row>1</xdr:row>
      <xdr:rowOff>22860</xdr:rowOff>
    </xdr:to>
    <xdr:pic>
      <xdr:nvPicPr>
        <xdr:cNvPr id="2" name="Picture 1" descr="image00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320540" cy="28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22860</xdr:colOff>
      <xdr:row>0</xdr:row>
      <xdr:rowOff>251460</xdr:rowOff>
    </xdr:to>
    <xdr:pic>
      <xdr:nvPicPr>
        <xdr:cNvPr id="2" name="Picture 1" descr="image00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1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388620</xdr:colOff>
      <xdr:row>1</xdr:row>
      <xdr:rowOff>22860</xdr:rowOff>
    </xdr:to>
    <xdr:pic>
      <xdr:nvPicPr>
        <xdr:cNvPr id="2" name="Picture 1" descr="image00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93014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548640</xdr:colOff>
      <xdr:row>1</xdr:row>
      <xdr:rowOff>22860</xdr:rowOff>
    </xdr:to>
    <xdr:pic>
      <xdr:nvPicPr>
        <xdr:cNvPr id="2" name="Picture 1" descr="image00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2336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137160</xdr:colOff>
      <xdr:row>1</xdr:row>
      <xdr:rowOff>15240</xdr:rowOff>
    </xdr:to>
    <xdr:pic>
      <xdr:nvPicPr>
        <xdr:cNvPr id="2" name="Picture 1" descr="image00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186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1</xdr:row>
      <xdr:rowOff>7620</xdr:rowOff>
    </xdr:to>
    <xdr:pic>
      <xdr:nvPicPr>
        <xdr:cNvPr id="2" name="Picture 1" descr="image00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1</xdr:row>
      <xdr:rowOff>30480</xdr:rowOff>
    </xdr:to>
    <xdr:pic>
      <xdr:nvPicPr>
        <xdr:cNvPr id="2" name="Picture 1" descr="image00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53009</xdr:rowOff>
    </xdr:from>
    <xdr:to>
      <xdr:col>4</xdr:col>
      <xdr:colOff>728869</xdr:colOff>
      <xdr:row>0</xdr:row>
      <xdr:rowOff>296563</xdr:rowOff>
    </xdr:to>
    <xdr:pic>
      <xdr:nvPicPr>
        <xdr:cNvPr id="2" name="Picture 1" descr="image002">
          <a:extLst>
            <a:ext uri="{FF2B5EF4-FFF2-40B4-BE49-F238E27FC236}">
              <a16:creationId xmlns:a16="http://schemas.microsoft.com/office/drawing/2014/main" id="{08F87BFE-ACA3-4803-A848-B84099A629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819"/>
          <a:ext cx="3578749" cy="237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548640</xdr:colOff>
      <xdr:row>0</xdr:row>
      <xdr:rowOff>272978</xdr:rowOff>
    </xdr:to>
    <xdr:pic>
      <xdr:nvPicPr>
        <xdr:cNvPr id="2" name="Picture 1" descr="image00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72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0</xdr:row>
      <xdr:rowOff>266700</xdr:rowOff>
    </xdr:to>
    <xdr:pic>
      <xdr:nvPicPr>
        <xdr:cNvPr id="2" name="Picture 1" descr="image00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1</xdr:row>
      <xdr:rowOff>15240</xdr:rowOff>
    </xdr:to>
    <xdr:pic>
      <xdr:nvPicPr>
        <xdr:cNvPr id="2" name="Picture 1" descr="image00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0</xdr:row>
      <xdr:rowOff>289560</xdr:rowOff>
    </xdr:to>
    <xdr:pic>
      <xdr:nvPicPr>
        <xdr:cNvPr id="2" name="Picture 1" descr="image00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4030980</xdr:colOff>
      <xdr:row>1</xdr:row>
      <xdr:rowOff>0</xdr:rowOff>
    </xdr:to>
    <xdr:pic>
      <xdr:nvPicPr>
        <xdr:cNvPr id="2" name="Picture 1" descr="image00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33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4030980</xdr:colOff>
      <xdr:row>1</xdr:row>
      <xdr:rowOff>0</xdr:rowOff>
    </xdr:to>
    <xdr:pic>
      <xdr:nvPicPr>
        <xdr:cNvPr id="3" name="Picture 2" descr="image00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30980" cy="33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137160</xdr:colOff>
      <xdr:row>1</xdr:row>
      <xdr:rowOff>7620</xdr:rowOff>
    </xdr:to>
    <xdr:pic>
      <xdr:nvPicPr>
        <xdr:cNvPr id="2" name="Picture 1" descr="image00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910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320040</xdr:colOff>
      <xdr:row>1</xdr:row>
      <xdr:rowOff>15240</xdr:rowOff>
    </xdr:to>
    <xdr:pic>
      <xdr:nvPicPr>
        <xdr:cNvPr id="2" name="Picture 1" descr="image00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1574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vmlDrawing" Target="../drawings/vmlDrawing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8" transitionEvaluation="1" transitionEntry="1" codeName="Sheet1">
    <pageSetUpPr fitToPage="1"/>
  </sheetPr>
  <dimension ref="A1:G37"/>
  <sheetViews>
    <sheetView tabSelected="1" topLeftCell="A8" zoomScale="115" zoomScaleNormal="115" workbookViewId="0">
      <selection activeCell="A2" sqref="A2"/>
    </sheetView>
  </sheetViews>
  <sheetFormatPr defaultColWidth="9.5234375" defaultRowHeight="12.3"/>
  <cols>
    <col min="1" max="1" width="11.5234375" style="1" customWidth="1"/>
    <col min="2" max="2" width="15" style="1" customWidth="1"/>
    <col min="3" max="4" width="7.5234375" style="1" customWidth="1"/>
    <col min="5" max="5" width="11.20703125" style="1" customWidth="1"/>
    <col min="6" max="6" width="35.5234375" style="1" customWidth="1"/>
    <col min="7" max="16384" width="9.5234375" style="1"/>
  </cols>
  <sheetData>
    <row r="1" spans="1:6" ht="23.55" customHeight="1">
      <c r="A1" s="124"/>
      <c r="B1" s="2"/>
      <c r="C1" s="124"/>
      <c r="D1" s="124"/>
      <c r="E1" s="124"/>
      <c r="F1" s="458" t="s">
        <v>375</v>
      </c>
    </row>
    <row r="2" spans="1:6" s="124" customFormat="1" ht="15" customHeight="1">
      <c r="B2" s="2"/>
      <c r="F2" s="246"/>
    </row>
    <row r="3" spans="1:6" ht="37.35" customHeight="1">
      <c r="A3" s="478" t="s">
        <v>136</v>
      </c>
      <c r="B3" s="478"/>
      <c r="C3" s="478"/>
      <c r="D3" s="478"/>
      <c r="E3" s="478"/>
      <c r="F3" s="478"/>
    </row>
    <row r="4" spans="1:6" ht="26.1" customHeight="1">
      <c r="A4" s="478" t="s">
        <v>133</v>
      </c>
      <c r="B4" s="478"/>
      <c r="C4" s="478"/>
      <c r="D4" s="478"/>
      <c r="E4" s="478"/>
      <c r="F4" s="478"/>
    </row>
    <row r="5" spans="1:6" ht="14.1" customHeight="1">
      <c r="A5" s="124"/>
      <c r="B5" s="124"/>
      <c r="C5" s="124"/>
      <c r="D5" s="124"/>
      <c r="E5" s="124"/>
      <c r="F5" s="124"/>
    </row>
    <row r="6" spans="1:6" ht="17.55" customHeight="1">
      <c r="A6" s="2" t="s">
        <v>137</v>
      </c>
      <c r="B6" s="124"/>
      <c r="C6" s="124"/>
      <c r="D6" s="124"/>
      <c r="E6" s="124"/>
      <c r="F6" s="124"/>
    </row>
    <row r="7" spans="1:6" ht="24" customHeight="1">
      <c r="A7" s="479" t="s">
        <v>138</v>
      </c>
      <c r="B7" s="479"/>
      <c r="C7" s="481"/>
      <c r="D7" s="481"/>
      <c r="E7" s="481"/>
      <c r="F7" s="481"/>
    </row>
    <row r="8" spans="1:6" ht="24" customHeight="1">
      <c r="A8" s="479" t="s">
        <v>139</v>
      </c>
      <c r="B8" s="479" t="s">
        <v>0</v>
      </c>
      <c r="C8" s="481"/>
      <c r="D8" s="481"/>
      <c r="E8" s="481"/>
      <c r="F8" s="481"/>
    </row>
    <row r="9" spans="1:6" ht="14.1" customHeight="1">
      <c r="A9" s="126"/>
      <c r="B9" s="126"/>
      <c r="C9" s="126"/>
      <c r="D9" s="126"/>
      <c r="E9" s="126"/>
      <c r="F9" s="126"/>
    </row>
    <row r="10" spans="1:6" ht="14.1" customHeight="1">
      <c r="A10" s="126"/>
      <c r="B10" s="126"/>
      <c r="C10" s="126"/>
      <c r="D10" s="126"/>
      <c r="E10" s="126"/>
      <c r="F10" s="126"/>
    </row>
    <row r="11" spans="1:6" ht="15" customHeight="1">
      <c r="A11" s="247" t="s">
        <v>140</v>
      </c>
      <c r="B11" s="124"/>
      <c r="C11" s="124"/>
      <c r="D11" s="124"/>
      <c r="E11" s="124"/>
      <c r="F11" s="124"/>
    </row>
    <row r="12" spans="1:6" ht="24" customHeight="1">
      <c r="A12" s="248" t="s">
        <v>141</v>
      </c>
      <c r="B12" s="248" t="s">
        <v>205</v>
      </c>
      <c r="C12" s="481"/>
      <c r="D12" s="481"/>
      <c r="E12" s="481"/>
      <c r="F12" s="481"/>
    </row>
    <row r="13" spans="1:6" ht="24" customHeight="1">
      <c r="A13" s="248" t="s">
        <v>142</v>
      </c>
      <c r="B13" s="248" t="s">
        <v>206</v>
      </c>
      <c r="C13" s="481"/>
      <c r="D13" s="481"/>
      <c r="E13" s="481"/>
      <c r="F13" s="481"/>
    </row>
    <row r="14" spans="1:6" ht="24" customHeight="1">
      <c r="A14" s="124" t="s">
        <v>143</v>
      </c>
      <c r="B14" s="248" t="s">
        <v>207</v>
      </c>
      <c r="C14" s="481"/>
      <c r="D14" s="481"/>
      <c r="E14" s="481"/>
      <c r="F14" s="481"/>
    </row>
    <row r="15" spans="1:6" ht="15">
      <c r="A15" s="126"/>
      <c r="B15" s="126"/>
      <c r="C15" s="126"/>
      <c r="D15" s="126"/>
      <c r="E15" s="126"/>
      <c r="F15" s="126"/>
    </row>
    <row r="16" spans="1:6" ht="14.4">
      <c r="A16" s="249"/>
      <c r="B16" s="249"/>
      <c r="C16" s="249"/>
      <c r="D16" s="249"/>
      <c r="E16" s="249"/>
      <c r="F16" s="249"/>
    </row>
    <row r="17" spans="1:7" ht="14.1" customHeight="1">
      <c r="A17" s="491" t="s">
        <v>227</v>
      </c>
      <c r="B17" s="491"/>
      <c r="C17" s="491"/>
      <c r="D17" s="491"/>
      <c r="E17" s="491"/>
      <c r="F17" s="491"/>
    </row>
    <row r="18" spans="1:7" ht="45.6" customHeight="1">
      <c r="A18" s="250"/>
      <c r="B18" s="492" t="s">
        <v>228</v>
      </c>
      <c r="C18" s="492"/>
      <c r="D18" s="492"/>
      <c r="E18" s="492"/>
      <c r="F18" s="492"/>
    </row>
    <row r="19" spans="1:7" ht="29.1" customHeight="1">
      <c r="A19" s="248"/>
      <c r="B19" s="481"/>
      <c r="C19" s="481"/>
      <c r="D19" s="248"/>
      <c r="E19" s="481"/>
      <c r="F19" s="481"/>
    </row>
    <row r="20" spans="1:7" ht="14.1" customHeight="1">
      <c r="A20" s="249"/>
      <c r="B20" s="493" t="s">
        <v>1</v>
      </c>
      <c r="C20" s="493"/>
      <c r="D20" s="124"/>
      <c r="E20" s="480" t="s">
        <v>2</v>
      </c>
      <c r="F20" s="480"/>
    </row>
    <row r="21" spans="1:7" s="124" customFormat="1" ht="14.1" customHeight="1">
      <c r="A21" s="249"/>
      <c r="B21" s="251"/>
      <c r="C21" s="251"/>
      <c r="E21" s="251"/>
      <c r="F21" s="251"/>
    </row>
    <row r="22" spans="1:7" s="124" customFormat="1" ht="15.6" customHeight="1">
      <c r="A22" s="494" t="s">
        <v>229</v>
      </c>
      <c r="B22" s="494"/>
      <c r="C22" s="494"/>
      <c r="D22" s="494"/>
      <c r="E22" s="494"/>
      <c r="F22" s="494"/>
    </row>
    <row r="23" spans="1:7" s="124" customFormat="1" ht="89.1" customHeight="1">
      <c r="A23" s="249"/>
      <c r="B23" s="486" t="s">
        <v>243</v>
      </c>
      <c r="C23" s="486"/>
      <c r="D23" s="486"/>
      <c r="E23" s="486"/>
      <c r="F23" s="486"/>
    </row>
    <row r="24" spans="1:7" s="124" customFormat="1" ht="32.1" customHeight="1">
      <c r="A24" s="249"/>
      <c r="B24" s="481"/>
      <c r="C24" s="481"/>
      <c r="D24" s="248"/>
      <c r="E24" s="481"/>
      <c r="F24" s="481"/>
    </row>
    <row r="25" spans="1:7" s="124" customFormat="1" ht="14.1" customHeight="1">
      <c r="A25" s="249"/>
      <c r="B25" s="493" t="s">
        <v>1</v>
      </c>
      <c r="C25" s="493"/>
      <c r="E25" s="480" t="s">
        <v>2</v>
      </c>
      <c r="F25" s="480"/>
    </row>
    <row r="26" spans="1:7" ht="14.1" customHeight="1">
      <c r="A26" s="125"/>
      <c r="B26" s="125"/>
      <c r="C26" s="125"/>
      <c r="D26" s="125"/>
      <c r="E26" s="125"/>
      <c r="F26" s="249"/>
      <c r="G26" s="3"/>
    </row>
    <row r="27" spans="1:7" ht="57" customHeight="1">
      <c r="A27" s="482" t="s">
        <v>218</v>
      </c>
      <c r="B27" s="483"/>
      <c r="C27" s="483"/>
      <c r="D27" s="483"/>
      <c r="E27" s="483"/>
      <c r="F27" s="484"/>
    </row>
    <row r="28" spans="1:7" ht="30.6" customHeight="1">
      <c r="A28" s="485" t="s">
        <v>230</v>
      </c>
      <c r="B28" s="486"/>
      <c r="C28" s="486"/>
      <c r="D28" s="486"/>
      <c r="E28" s="486"/>
      <c r="F28" s="487"/>
    </row>
    <row r="29" spans="1:7" ht="23.1" customHeight="1">
      <c r="A29" s="488" t="s">
        <v>144</v>
      </c>
      <c r="B29" s="489"/>
      <c r="C29" s="489"/>
      <c r="D29" s="489"/>
      <c r="E29" s="489"/>
      <c r="F29" s="490"/>
    </row>
    <row r="30" spans="1:7" s="124" customFormat="1" ht="18.600000000000001" customHeight="1">
      <c r="A30" s="252" t="s">
        <v>231</v>
      </c>
      <c r="B30" s="253"/>
      <c r="C30" s="253"/>
      <c r="D30" s="253"/>
      <c r="E30" s="253"/>
      <c r="F30" s="253"/>
    </row>
    <row r="31" spans="1:7" s="124" customFormat="1" ht="15" customHeight="1">
      <c r="A31" s="252"/>
      <c r="B31" s="317"/>
      <c r="C31" s="317"/>
      <c r="D31" s="317"/>
      <c r="E31" s="317"/>
      <c r="F31" s="317"/>
    </row>
    <row r="32" spans="1:7" s="124" customFormat="1" ht="15" customHeight="1">
      <c r="A32" s="252"/>
      <c r="B32" s="317"/>
      <c r="C32" s="317"/>
      <c r="D32" s="317"/>
      <c r="E32" s="317"/>
      <c r="F32" s="317"/>
    </row>
    <row r="33" spans="1:6" ht="13.35" customHeight="1">
      <c r="A33" s="4"/>
      <c r="B33" s="124"/>
      <c r="C33" s="124"/>
      <c r="D33" s="124"/>
      <c r="E33" s="124"/>
      <c r="F33" s="402" t="s">
        <v>315</v>
      </c>
    </row>
    <row r="34" spans="1:6" ht="14.1" customHeight="1">
      <c r="A34" s="4"/>
    </row>
    <row r="36" spans="1:6" ht="14.1" customHeight="1"/>
    <row r="37" spans="1:6" ht="14.1" customHeight="1"/>
  </sheetData>
  <mergeCells count="24">
    <mergeCell ref="A27:F27"/>
    <mergeCell ref="A28:F28"/>
    <mergeCell ref="A29:F29"/>
    <mergeCell ref="E25:F25"/>
    <mergeCell ref="C12:F12"/>
    <mergeCell ref="C13:F13"/>
    <mergeCell ref="C14:F14"/>
    <mergeCell ref="A17:F17"/>
    <mergeCell ref="B18:F18"/>
    <mergeCell ref="B19:C19"/>
    <mergeCell ref="B20:C20"/>
    <mergeCell ref="B23:F23"/>
    <mergeCell ref="A22:F22"/>
    <mergeCell ref="B24:C24"/>
    <mergeCell ref="E24:F24"/>
    <mergeCell ref="B25:C25"/>
    <mergeCell ref="A3:F3"/>
    <mergeCell ref="A4:F4"/>
    <mergeCell ref="A8:B8"/>
    <mergeCell ref="E20:F20"/>
    <mergeCell ref="C7:F7"/>
    <mergeCell ref="E19:F19"/>
    <mergeCell ref="C8:F8"/>
    <mergeCell ref="A7:B7"/>
  </mergeCells>
  <printOptions horizontalCentered="1"/>
  <pageMargins left="0.39370078740157483" right="0.39370078740157483" top="0.39370078740157483" bottom="0.39370078740157483" header="0.39370078740157483" footer="0.39370078740157483"/>
  <pageSetup paperSize="5" orientation="portrait" horizontalDpi="4294967292" verticalDpi="300" r:id="rId1"/>
  <headerFooter alignWithMargins="0">
    <oddHeader>&amp;R&amp;"Calibri"&amp;10&amp;K000000 Unclassified / Non classifié&amp;1#_x000D_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9"/>
  <sheetViews>
    <sheetView showGridLines="0" topLeftCell="A46" zoomScaleNormal="100" zoomScaleSheetLayoutView="100" workbookViewId="0">
      <selection activeCell="F22" sqref="F22"/>
    </sheetView>
  </sheetViews>
  <sheetFormatPr defaultColWidth="9.20703125" defaultRowHeight="13.8"/>
  <cols>
    <col min="1" max="1" width="45.41796875" style="5" customWidth="1"/>
    <col min="2" max="2" width="9.7890625" style="5" customWidth="1"/>
    <col min="3" max="3" width="12.7890625" style="5" customWidth="1"/>
    <col min="4" max="4" width="9.7890625" style="5" customWidth="1"/>
    <col min="5" max="5" width="12.7890625" style="5" customWidth="1"/>
    <col min="6" max="6" width="9.7890625" style="5" customWidth="1"/>
    <col min="7" max="7" width="12.7890625" style="5" customWidth="1"/>
    <col min="8" max="8" width="9.7890625" style="5" customWidth="1"/>
    <col min="9" max="9" width="12.7890625" style="5" customWidth="1"/>
    <col min="10" max="10" width="9.7890625" style="5" customWidth="1"/>
    <col min="11" max="11" width="12.7890625" style="5" customWidth="1"/>
    <col min="12" max="12" width="9.7890625" style="5" customWidth="1"/>
    <col min="13" max="13" width="12.7890625" style="5" customWidth="1"/>
    <col min="14" max="14" width="9.7890625" style="5" customWidth="1"/>
    <col min="15" max="15" width="12.7890625" style="5" customWidth="1"/>
    <col min="16" max="16384" width="9.20703125" style="5"/>
  </cols>
  <sheetData>
    <row r="1" spans="1:15" ht="20.55" customHeight="1">
      <c r="A1" s="23"/>
      <c r="B1" s="23"/>
      <c r="C1" s="23"/>
      <c r="D1" s="23"/>
      <c r="E1" s="23"/>
      <c r="F1" s="23"/>
      <c r="G1" s="23"/>
      <c r="H1" s="23"/>
      <c r="I1" s="23"/>
      <c r="J1" s="23"/>
      <c r="K1" s="23"/>
      <c r="L1" s="23"/>
      <c r="M1" s="23"/>
      <c r="N1" s="23"/>
      <c r="O1" s="211" t="s">
        <v>316</v>
      </c>
    </row>
    <row r="2" spans="1:15" ht="27" customHeight="1">
      <c r="A2" s="392"/>
      <c r="B2" s="393"/>
      <c r="C2" s="392"/>
      <c r="D2" s="392"/>
      <c r="E2" s="392"/>
      <c r="F2" s="392"/>
      <c r="G2" s="392"/>
      <c r="H2" s="392"/>
      <c r="I2" s="392"/>
      <c r="J2" s="392"/>
      <c r="K2" s="392"/>
      <c r="L2" s="392"/>
      <c r="M2" s="392"/>
      <c r="N2" s="392"/>
      <c r="O2" s="211"/>
    </row>
    <row r="3" spans="1:15" s="387" customFormat="1" ht="18" customHeight="1">
      <c r="A3" s="212" t="s">
        <v>221</v>
      </c>
      <c r="B3" s="550"/>
      <c r="C3" s="550"/>
      <c r="D3" s="550"/>
      <c r="E3" s="550"/>
      <c r="F3" s="550"/>
      <c r="G3" s="550"/>
      <c r="H3" s="550"/>
      <c r="I3" s="550"/>
      <c r="J3" s="550"/>
      <c r="K3" s="550"/>
      <c r="L3" s="550"/>
      <c r="M3" s="550"/>
      <c r="N3" s="394"/>
      <c r="O3" s="214" t="s">
        <v>222</v>
      </c>
    </row>
    <row r="4" spans="1:15" s="350" customFormat="1" ht="16.95" customHeight="1">
      <c r="A4" s="534" t="s">
        <v>317</v>
      </c>
      <c r="B4" s="534"/>
      <c r="C4" s="535"/>
      <c r="D4" s="535"/>
      <c r="E4" s="535"/>
      <c r="F4" s="535"/>
      <c r="G4" s="535"/>
      <c r="H4" s="535"/>
      <c r="I4" s="535"/>
      <c r="J4" s="535"/>
      <c r="K4" s="535"/>
      <c r="L4" s="535"/>
      <c r="M4" s="535"/>
      <c r="N4" s="535"/>
      <c r="O4" s="535"/>
    </row>
    <row r="5" spans="1:15" ht="17.7">
      <c r="A5" s="528" t="s">
        <v>55</v>
      </c>
      <c r="B5" s="528"/>
      <c r="C5" s="528"/>
      <c r="D5" s="528"/>
      <c r="E5" s="528"/>
      <c r="F5" s="528"/>
      <c r="G5" s="528"/>
      <c r="H5" s="528"/>
      <c r="I5" s="528"/>
      <c r="J5" s="528"/>
      <c r="K5" s="528"/>
      <c r="L5" s="528"/>
      <c r="M5" s="528"/>
      <c r="N5" s="528"/>
      <c r="O5" s="528"/>
    </row>
    <row r="6" spans="1:15" ht="17.7">
      <c r="A6" s="528" t="s">
        <v>318</v>
      </c>
      <c r="B6" s="528"/>
      <c r="C6" s="528"/>
      <c r="D6" s="528"/>
      <c r="E6" s="528"/>
      <c r="F6" s="528"/>
      <c r="G6" s="528"/>
      <c r="H6" s="528"/>
      <c r="I6" s="528"/>
      <c r="J6" s="528"/>
      <c r="K6" s="528"/>
      <c r="L6" s="528"/>
      <c r="M6" s="528"/>
      <c r="N6" s="528"/>
      <c r="O6" s="528"/>
    </row>
    <row r="7" spans="1:15" s="7" customFormat="1" ht="14.55" customHeight="1">
      <c r="A7" s="535" t="s">
        <v>18</v>
      </c>
      <c r="B7" s="535"/>
      <c r="C7" s="535"/>
      <c r="D7" s="535"/>
      <c r="E7" s="535"/>
      <c r="F7" s="535"/>
      <c r="G7" s="535"/>
      <c r="H7" s="535"/>
      <c r="I7" s="535"/>
      <c r="J7" s="535"/>
      <c r="K7" s="535"/>
      <c r="L7" s="535"/>
      <c r="M7" s="535"/>
      <c r="N7" s="535"/>
      <c r="O7" s="535"/>
    </row>
    <row r="8" spans="1:15" s="7" customFormat="1" ht="14.55" customHeight="1">
      <c r="A8" s="158"/>
      <c r="B8" s="546" t="s">
        <v>96</v>
      </c>
      <c r="C8" s="546"/>
      <c r="D8" s="546"/>
      <c r="E8" s="546"/>
      <c r="F8" s="546"/>
      <c r="G8" s="546"/>
      <c r="H8" s="546"/>
      <c r="I8" s="546"/>
      <c r="J8" s="546"/>
      <c r="K8" s="546"/>
      <c r="L8" s="546"/>
      <c r="M8" s="546"/>
      <c r="N8" s="546"/>
      <c r="O8" s="546"/>
    </row>
    <row r="9" spans="1:15">
      <c r="A9" s="438" t="s">
        <v>331</v>
      </c>
      <c r="B9" s="547" t="s">
        <v>47</v>
      </c>
      <c r="C9" s="548"/>
      <c r="D9" s="549" t="s">
        <v>48</v>
      </c>
      <c r="E9" s="548"/>
      <c r="F9" s="549" t="s">
        <v>49</v>
      </c>
      <c r="G9" s="548"/>
      <c r="H9" s="549" t="s">
        <v>50</v>
      </c>
      <c r="I9" s="548"/>
      <c r="J9" s="549" t="s">
        <v>51</v>
      </c>
      <c r="K9" s="548"/>
      <c r="L9" s="549" t="s">
        <v>52</v>
      </c>
      <c r="M9" s="548"/>
      <c r="N9" s="549" t="s">
        <v>53</v>
      </c>
      <c r="O9" s="548"/>
    </row>
    <row r="10" spans="1:15">
      <c r="A10" s="439" t="s">
        <v>319</v>
      </c>
      <c r="B10" s="353">
        <v>5010010010</v>
      </c>
      <c r="C10" s="143"/>
      <c r="D10" s="353">
        <v>5010011010</v>
      </c>
      <c r="E10" s="143"/>
      <c r="F10" s="353">
        <v>5010012010</v>
      </c>
      <c r="G10" s="143"/>
      <c r="H10" s="353">
        <v>5010013010</v>
      </c>
      <c r="I10" s="143"/>
      <c r="J10" s="353">
        <v>5010014010</v>
      </c>
      <c r="K10" s="143"/>
      <c r="L10" s="353">
        <v>5010015010</v>
      </c>
      <c r="M10" s="143"/>
      <c r="N10" s="353">
        <v>5010016010</v>
      </c>
      <c r="O10" s="143"/>
    </row>
    <row r="11" spans="1:15">
      <c r="A11" s="371" t="s">
        <v>320</v>
      </c>
      <c r="B11" s="353">
        <v>5010010020</v>
      </c>
      <c r="C11" s="143"/>
      <c r="D11" s="353">
        <v>5010011020</v>
      </c>
      <c r="E11" s="143"/>
      <c r="F11" s="353">
        <v>5010012020</v>
      </c>
      <c r="G11" s="143"/>
      <c r="H11" s="353">
        <v>5010013020</v>
      </c>
      <c r="I11" s="143"/>
      <c r="J11" s="353">
        <v>5010014020</v>
      </c>
      <c r="K11" s="143"/>
      <c r="L11" s="353">
        <v>5010015020</v>
      </c>
      <c r="M11" s="143"/>
      <c r="N11" s="353">
        <v>5010016020</v>
      </c>
      <c r="O11" s="143"/>
    </row>
    <row r="12" spans="1:15">
      <c r="A12" s="371" t="s">
        <v>321</v>
      </c>
      <c r="B12" s="353">
        <v>5010010030</v>
      </c>
      <c r="C12" s="143"/>
      <c r="D12" s="353">
        <v>5010011030</v>
      </c>
      <c r="E12" s="143"/>
      <c r="F12" s="353">
        <v>5010012030</v>
      </c>
      <c r="G12" s="143"/>
      <c r="H12" s="353">
        <v>5010013030</v>
      </c>
      <c r="I12" s="143"/>
      <c r="J12" s="353">
        <v>5010014030</v>
      </c>
      <c r="K12" s="143"/>
      <c r="L12" s="353">
        <v>5010015030</v>
      </c>
      <c r="M12" s="143"/>
      <c r="N12" s="353">
        <v>5010016030</v>
      </c>
      <c r="O12" s="143"/>
    </row>
    <row r="13" spans="1:15">
      <c r="A13" s="371" t="s">
        <v>322</v>
      </c>
      <c r="B13" s="353">
        <v>5010010040</v>
      </c>
      <c r="C13" s="143"/>
      <c r="D13" s="353">
        <v>5010011040</v>
      </c>
      <c r="E13" s="143"/>
      <c r="F13" s="353">
        <v>5010012040</v>
      </c>
      <c r="G13" s="143"/>
      <c r="H13" s="353">
        <v>5010013040</v>
      </c>
      <c r="I13" s="143"/>
      <c r="J13" s="353">
        <v>5010014040</v>
      </c>
      <c r="K13" s="143"/>
      <c r="L13" s="353">
        <v>5010015040</v>
      </c>
      <c r="M13" s="143"/>
      <c r="N13" s="353">
        <v>5010016040</v>
      </c>
      <c r="O13" s="143"/>
    </row>
    <row r="14" spans="1:15">
      <c r="A14" s="371" t="s">
        <v>323</v>
      </c>
      <c r="B14" s="353">
        <v>5010010050</v>
      </c>
      <c r="C14" s="143"/>
      <c r="D14" s="353">
        <v>5010011050</v>
      </c>
      <c r="E14" s="143"/>
      <c r="F14" s="353">
        <v>5010012050</v>
      </c>
      <c r="G14" s="143"/>
      <c r="H14" s="353">
        <v>5010013050</v>
      </c>
      <c r="I14" s="143"/>
      <c r="J14" s="353">
        <v>5010014050</v>
      </c>
      <c r="K14" s="143"/>
      <c r="L14" s="353">
        <v>5010015050</v>
      </c>
      <c r="M14" s="143"/>
      <c r="N14" s="353">
        <v>5010016050</v>
      </c>
      <c r="O14" s="143"/>
    </row>
    <row r="15" spans="1:15">
      <c r="A15" s="217" t="s">
        <v>324</v>
      </c>
      <c r="B15" s="399"/>
      <c r="C15" s="398"/>
      <c r="D15" s="400"/>
      <c r="E15" s="398"/>
      <c r="F15" s="400"/>
      <c r="G15" s="398"/>
      <c r="H15" s="400"/>
      <c r="I15" s="398"/>
      <c r="J15" s="400"/>
      <c r="K15" s="398"/>
      <c r="L15" s="400"/>
      <c r="M15" s="398"/>
      <c r="N15" s="400"/>
      <c r="O15" s="397"/>
    </row>
    <row r="16" spans="1:15">
      <c r="A16" s="217" t="s">
        <v>325</v>
      </c>
      <c r="B16" s="399"/>
      <c r="C16" s="398"/>
      <c r="D16" s="400"/>
      <c r="E16" s="398"/>
      <c r="F16" s="400"/>
      <c r="G16" s="398"/>
      <c r="H16" s="400"/>
      <c r="I16" s="398"/>
      <c r="J16" s="400"/>
      <c r="K16" s="398"/>
      <c r="L16" s="400"/>
      <c r="M16" s="398"/>
      <c r="N16" s="400"/>
      <c r="O16" s="397"/>
    </row>
    <row r="17" spans="1:16" ht="20.399999999999999">
      <c r="A17" s="361" t="s">
        <v>332</v>
      </c>
      <c r="B17" s="353">
        <v>5010010080</v>
      </c>
      <c r="C17" s="143"/>
      <c r="D17" s="353">
        <v>5010011080</v>
      </c>
      <c r="E17" s="182"/>
      <c r="F17" s="353">
        <v>5010012080</v>
      </c>
      <c r="G17" s="182"/>
      <c r="H17" s="353">
        <v>5010013080</v>
      </c>
      <c r="I17" s="182"/>
      <c r="J17" s="353">
        <v>5010014080</v>
      </c>
      <c r="K17" s="182"/>
      <c r="L17" s="353">
        <v>5010015080</v>
      </c>
      <c r="M17" s="182"/>
      <c r="N17" s="353">
        <v>5010016080</v>
      </c>
      <c r="O17" s="182"/>
    </row>
    <row r="18" spans="1:16" s="23" customFormat="1">
      <c r="A18" s="437" t="s">
        <v>326</v>
      </c>
      <c r="B18" s="353">
        <v>5010010090</v>
      </c>
      <c r="C18" s="143"/>
      <c r="D18" s="353">
        <v>5010011090</v>
      </c>
      <c r="E18" s="143"/>
      <c r="F18" s="353">
        <v>5010012090</v>
      </c>
      <c r="G18" s="143"/>
      <c r="H18" s="353">
        <v>5010013090</v>
      </c>
      <c r="I18" s="143"/>
      <c r="J18" s="353">
        <v>5010014090</v>
      </c>
      <c r="K18" s="143"/>
      <c r="L18" s="353">
        <v>5010015090</v>
      </c>
      <c r="M18" s="143"/>
      <c r="N18" s="353">
        <v>5010016090</v>
      </c>
      <c r="O18" s="143"/>
    </row>
    <row r="19" spans="1:16" s="23" customFormat="1">
      <c r="A19" s="392"/>
      <c r="B19" s="392"/>
      <c r="C19" s="392"/>
      <c r="D19" s="392"/>
      <c r="E19" s="392"/>
      <c r="F19" s="392"/>
      <c r="G19" s="392"/>
      <c r="H19" s="392"/>
      <c r="I19" s="392"/>
      <c r="J19" s="392"/>
      <c r="K19" s="392"/>
      <c r="L19" s="392"/>
      <c r="M19" s="392"/>
      <c r="N19" s="392"/>
      <c r="O19" s="392"/>
    </row>
    <row r="20" spans="1:16" s="23" customFormat="1" ht="14.55" customHeight="1">
      <c r="A20" s="158"/>
      <c r="B20" s="546" t="s">
        <v>327</v>
      </c>
      <c r="C20" s="546"/>
      <c r="D20" s="546"/>
      <c r="E20" s="546"/>
      <c r="F20" s="546"/>
      <c r="G20" s="546"/>
      <c r="H20" s="546"/>
      <c r="I20" s="546"/>
      <c r="J20" s="546"/>
      <c r="K20" s="546"/>
      <c r="L20" s="546"/>
      <c r="M20" s="546"/>
      <c r="N20" s="546"/>
      <c r="O20" s="546"/>
    </row>
    <row r="21" spans="1:16" ht="25.5" customHeight="1">
      <c r="A21" s="438" t="s">
        <v>342</v>
      </c>
      <c r="B21" s="547" t="s">
        <v>47</v>
      </c>
      <c r="C21" s="548"/>
      <c r="D21" s="549" t="s">
        <v>48</v>
      </c>
      <c r="E21" s="548"/>
      <c r="F21" s="549" t="s">
        <v>49</v>
      </c>
      <c r="G21" s="548"/>
      <c r="H21" s="549" t="s">
        <v>50</v>
      </c>
      <c r="I21" s="548"/>
      <c r="J21" s="549" t="s">
        <v>51</v>
      </c>
      <c r="K21" s="548"/>
      <c r="L21" s="549" t="s">
        <v>52</v>
      </c>
      <c r="M21" s="548"/>
      <c r="N21" s="549" t="s">
        <v>53</v>
      </c>
      <c r="O21" s="548"/>
    </row>
    <row r="22" spans="1:16">
      <c r="A22" s="439" t="s">
        <v>319</v>
      </c>
      <c r="B22" s="353">
        <v>5010020010</v>
      </c>
      <c r="C22" s="143"/>
      <c r="D22" s="353">
        <v>5010021010</v>
      </c>
      <c r="E22" s="143"/>
      <c r="F22" s="353">
        <v>5010022010</v>
      </c>
      <c r="G22" s="143"/>
      <c r="H22" s="353">
        <v>5010023010</v>
      </c>
      <c r="I22" s="143"/>
      <c r="J22" s="353">
        <v>5010024010</v>
      </c>
      <c r="K22" s="143"/>
      <c r="L22" s="353">
        <v>5010025010</v>
      </c>
      <c r="M22" s="143"/>
      <c r="N22" s="353">
        <v>5010026010</v>
      </c>
      <c r="O22" s="143"/>
    </row>
    <row r="23" spans="1:16">
      <c r="A23" s="371" t="s">
        <v>320</v>
      </c>
      <c r="B23" s="353">
        <v>5010020020</v>
      </c>
      <c r="C23" s="143"/>
      <c r="D23" s="353">
        <v>5010021020</v>
      </c>
      <c r="E23" s="143"/>
      <c r="F23" s="353">
        <v>5010022020</v>
      </c>
      <c r="G23" s="143"/>
      <c r="H23" s="353">
        <v>5010023020</v>
      </c>
      <c r="I23" s="143"/>
      <c r="J23" s="353">
        <v>5010024020</v>
      </c>
      <c r="K23" s="143"/>
      <c r="L23" s="353">
        <v>5010025020</v>
      </c>
      <c r="M23" s="143"/>
      <c r="N23" s="353">
        <v>5010026020</v>
      </c>
      <c r="O23" s="143"/>
    </row>
    <row r="24" spans="1:16">
      <c r="A24" s="371" t="s">
        <v>321</v>
      </c>
      <c r="B24" s="353">
        <v>5010020030</v>
      </c>
      <c r="C24" s="143"/>
      <c r="D24" s="353">
        <v>5010021030</v>
      </c>
      <c r="E24" s="143"/>
      <c r="F24" s="353">
        <v>5010022030</v>
      </c>
      <c r="G24" s="143"/>
      <c r="H24" s="353">
        <v>5010023030</v>
      </c>
      <c r="I24" s="143"/>
      <c r="J24" s="353">
        <v>5010024030</v>
      </c>
      <c r="K24" s="143"/>
      <c r="L24" s="353">
        <v>5010025030</v>
      </c>
      <c r="M24" s="143"/>
      <c r="N24" s="353">
        <v>5010026030</v>
      </c>
      <c r="O24" s="143"/>
    </row>
    <row r="25" spans="1:16">
      <c r="A25" s="371" t="s">
        <v>322</v>
      </c>
      <c r="B25" s="353">
        <v>5010020040</v>
      </c>
      <c r="C25" s="143"/>
      <c r="D25" s="353">
        <v>5010021040</v>
      </c>
      <c r="E25" s="143"/>
      <c r="F25" s="353">
        <v>5010022040</v>
      </c>
      <c r="G25" s="143"/>
      <c r="H25" s="353">
        <v>5010023040</v>
      </c>
      <c r="I25" s="143"/>
      <c r="J25" s="353">
        <v>5010024040</v>
      </c>
      <c r="K25" s="143"/>
      <c r="L25" s="353">
        <v>5010025040</v>
      </c>
      <c r="M25" s="143"/>
      <c r="N25" s="353">
        <v>5010026040</v>
      </c>
      <c r="O25" s="143"/>
    </row>
    <row r="26" spans="1:16">
      <c r="A26" s="371" t="s">
        <v>323</v>
      </c>
      <c r="B26" s="353">
        <v>5010020050</v>
      </c>
      <c r="C26" s="143"/>
      <c r="D26" s="353">
        <v>5010021050</v>
      </c>
      <c r="E26" s="143"/>
      <c r="F26" s="353">
        <v>5010022050</v>
      </c>
      <c r="G26" s="143"/>
      <c r="H26" s="353">
        <v>5010023050</v>
      </c>
      <c r="I26" s="143"/>
      <c r="J26" s="353">
        <v>5010024050</v>
      </c>
      <c r="K26" s="143"/>
      <c r="L26" s="353">
        <v>5010025050</v>
      </c>
      <c r="M26" s="143"/>
      <c r="N26" s="353">
        <v>5010026050</v>
      </c>
      <c r="O26" s="143"/>
    </row>
    <row r="27" spans="1:16">
      <c r="A27" s="217" t="s">
        <v>324</v>
      </c>
      <c r="B27" s="399"/>
      <c r="C27" s="398"/>
      <c r="D27" s="400"/>
      <c r="E27" s="398"/>
      <c r="F27" s="400"/>
      <c r="G27" s="398"/>
      <c r="H27" s="400"/>
      <c r="I27" s="398"/>
      <c r="J27" s="400"/>
      <c r="K27" s="398"/>
      <c r="L27" s="400"/>
      <c r="M27" s="398"/>
      <c r="N27" s="400"/>
      <c r="O27" s="397"/>
    </row>
    <row r="28" spans="1:16">
      <c r="A28" s="217" t="s">
        <v>325</v>
      </c>
      <c r="B28" s="399"/>
      <c r="C28" s="398"/>
      <c r="D28" s="400"/>
      <c r="E28" s="398"/>
      <c r="F28" s="400"/>
      <c r="G28" s="398"/>
      <c r="H28" s="400"/>
      <c r="I28" s="398"/>
      <c r="J28" s="400"/>
      <c r="K28" s="398"/>
      <c r="L28" s="400"/>
      <c r="M28" s="398"/>
      <c r="N28" s="400"/>
      <c r="O28" s="397"/>
    </row>
    <row r="29" spans="1:16" ht="20.399999999999999">
      <c r="A29" s="361" t="s">
        <v>343</v>
      </c>
      <c r="B29" s="353">
        <v>5010020080</v>
      </c>
      <c r="C29" s="143"/>
      <c r="D29" s="353">
        <v>5010021080</v>
      </c>
      <c r="E29" s="182"/>
      <c r="F29" s="353">
        <v>5010022080</v>
      </c>
      <c r="G29" s="182"/>
      <c r="H29" s="353">
        <v>5010023080</v>
      </c>
      <c r="I29" s="182"/>
      <c r="J29" s="353">
        <v>5010024080</v>
      </c>
      <c r="K29" s="182"/>
      <c r="L29" s="353">
        <v>5010025080</v>
      </c>
      <c r="M29" s="182"/>
      <c r="N29" s="353">
        <v>5010026080</v>
      </c>
      <c r="O29" s="182"/>
    </row>
    <row r="30" spans="1:16" s="23" customFormat="1">
      <c r="A30" s="437" t="s">
        <v>344</v>
      </c>
      <c r="B30" s="353">
        <v>5010020090</v>
      </c>
      <c r="C30" s="143"/>
      <c r="D30" s="353">
        <v>5010021090</v>
      </c>
      <c r="E30" s="143"/>
      <c r="F30" s="353">
        <v>5010022090</v>
      </c>
      <c r="G30" s="143"/>
      <c r="H30" s="353">
        <v>5010023090</v>
      </c>
      <c r="I30" s="143"/>
      <c r="J30" s="353">
        <v>5010024090</v>
      </c>
      <c r="K30" s="143"/>
      <c r="L30" s="353">
        <v>5010025090</v>
      </c>
      <c r="M30" s="143"/>
      <c r="N30" s="353">
        <v>5010026090</v>
      </c>
      <c r="O30" s="143"/>
      <c r="P30" s="389"/>
    </row>
    <row r="31" spans="1:16" s="23" customFormat="1">
      <c r="A31" s="437" t="s">
        <v>345</v>
      </c>
      <c r="B31" s="353">
        <v>5010020095</v>
      </c>
      <c r="C31" s="143"/>
      <c r="D31" s="353">
        <v>5010021095</v>
      </c>
      <c r="E31" s="143"/>
      <c r="F31" s="353">
        <v>5010022095</v>
      </c>
      <c r="G31" s="143"/>
      <c r="H31" s="353">
        <v>5010023095</v>
      </c>
      <c r="I31" s="143"/>
      <c r="J31" s="353">
        <v>5010024095</v>
      </c>
      <c r="K31" s="143"/>
      <c r="L31" s="353">
        <v>5010025095</v>
      </c>
      <c r="M31" s="143"/>
      <c r="N31" s="353">
        <v>5010026095</v>
      </c>
      <c r="O31" s="143"/>
      <c r="P31" s="389"/>
    </row>
    <row r="32" spans="1:16">
      <c r="A32" s="392"/>
      <c r="B32" s="392"/>
      <c r="C32" s="392"/>
      <c r="D32" s="392"/>
      <c r="E32" s="392"/>
      <c r="F32" s="392"/>
      <c r="G32" s="392"/>
      <c r="H32" s="392"/>
      <c r="I32" s="392"/>
      <c r="J32" s="392"/>
      <c r="K32" s="392"/>
      <c r="L32" s="392"/>
      <c r="M32" s="392"/>
      <c r="N32" s="392"/>
      <c r="O32" s="392"/>
    </row>
    <row r="33" spans="1:16" s="350" customFormat="1" ht="13.95" customHeight="1">
      <c r="A33" s="158"/>
      <c r="B33" s="546" t="s">
        <v>328</v>
      </c>
      <c r="C33" s="546"/>
      <c r="D33" s="546"/>
      <c r="E33" s="546"/>
      <c r="F33" s="546"/>
      <c r="G33" s="546"/>
      <c r="H33" s="546"/>
      <c r="I33" s="546"/>
      <c r="J33" s="546"/>
      <c r="K33" s="546"/>
      <c r="L33" s="546"/>
      <c r="M33" s="546"/>
      <c r="N33" s="546"/>
      <c r="O33" s="546"/>
    </row>
    <row r="34" spans="1:16" s="350" customFormat="1" ht="24" customHeight="1">
      <c r="A34" s="438" t="s">
        <v>342</v>
      </c>
      <c r="B34" s="549" t="s">
        <v>47</v>
      </c>
      <c r="C34" s="548"/>
      <c r="D34" s="549" t="s">
        <v>48</v>
      </c>
      <c r="E34" s="548"/>
      <c r="F34" s="549" t="s">
        <v>49</v>
      </c>
      <c r="G34" s="548"/>
      <c r="H34" s="549" t="s">
        <v>50</v>
      </c>
      <c r="I34" s="548"/>
      <c r="J34" s="549" t="s">
        <v>51</v>
      </c>
      <c r="K34" s="548"/>
      <c r="L34" s="549" t="s">
        <v>52</v>
      </c>
      <c r="M34" s="548"/>
      <c r="N34" s="549" t="s">
        <v>53</v>
      </c>
      <c r="O34" s="548"/>
    </row>
    <row r="35" spans="1:16" s="350" customFormat="1" ht="13.95" customHeight="1">
      <c r="A35" s="439" t="s">
        <v>319</v>
      </c>
      <c r="B35" s="353">
        <v>5010030010</v>
      </c>
      <c r="C35" s="143"/>
      <c r="D35" s="353">
        <v>5010031010</v>
      </c>
      <c r="E35" s="143"/>
      <c r="F35" s="353">
        <v>5010032010</v>
      </c>
      <c r="G35" s="143"/>
      <c r="H35" s="353">
        <v>5010033010</v>
      </c>
      <c r="I35" s="143"/>
      <c r="J35" s="353">
        <v>5010034010</v>
      </c>
      <c r="K35" s="143"/>
      <c r="L35" s="353">
        <v>5010035010</v>
      </c>
      <c r="M35" s="143"/>
      <c r="N35" s="353">
        <v>5010036010</v>
      </c>
      <c r="O35" s="143"/>
      <c r="P35" s="389"/>
    </row>
    <row r="36" spans="1:16" s="350" customFormat="1" ht="13.95" customHeight="1">
      <c r="A36" s="371" t="s">
        <v>320</v>
      </c>
      <c r="B36" s="353">
        <v>5010030020</v>
      </c>
      <c r="C36" s="143"/>
      <c r="D36" s="353">
        <v>5010031020</v>
      </c>
      <c r="E36" s="143"/>
      <c r="F36" s="353">
        <v>5010032020</v>
      </c>
      <c r="G36" s="143"/>
      <c r="H36" s="353">
        <v>5010033020</v>
      </c>
      <c r="I36" s="143"/>
      <c r="J36" s="353">
        <v>5010034020</v>
      </c>
      <c r="K36" s="143"/>
      <c r="L36" s="353">
        <v>5010035020</v>
      </c>
      <c r="M36" s="143"/>
      <c r="N36" s="353">
        <v>5010036020</v>
      </c>
      <c r="O36" s="143"/>
      <c r="P36" s="389"/>
    </row>
    <row r="37" spans="1:16" s="350" customFormat="1" ht="13.95" customHeight="1">
      <c r="A37" s="441" t="s">
        <v>330</v>
      </c>
      <c r="B37" s="353">
        <v>5010030025</v>
      </c>
      <c r="C37" s="143"/>
      <c r="D37" s="353">
        <v>5010031025</v>
      </c>
      <c r="E37" s="143"/>
      <c r="F37" s="353">
        <v>5010032025</v>
      </c>
      <c r="G37" s="143"/>
      <c r="H37" s="353">
        <v>5010033025</v>
      </c>
      <c r="I37" s="143"/>
      <c r="J37" s="353">
        <v>5010034025</v>
      </c>
      <c r="K37" s="143"/>
      <c r="L37" s="353">
        <v>5010035025</v>
      </c>
      <c r="M37" s="143"/>
      <c r="N37" s="353">
        <v>5010036025</v>
      </c>
      <c r="O37" s="143"/>
      <c r="P37" s="390"/>
    </row>
    <row r="38" spans="1:16" s="350" customFormat="1" ht="13.95" customHeight="1">
      <c r="A38" s="371" t="s">
        <v>321</v>
      </c>
      <c r="B38" s="353">
        <v>5010030030</v>
      </c>
      <c r="C38" s="143"/>
      <c r="D38" s="353">
        <v>5010031030</v>
      </c>
      <c r="E38" s="143"/>
      <c r="F38" s="353">
        <v>5010032030</v>
      </c>
      <c r="G38" s="143"/>
      <c r="H38" s="353">
        <v>5010033030</v>
      </c>
      <c r="I38" s="143"/>
      <c r="J38" s="353">
        <v>5010034030</v>
      </c>
      <c r="K38" s="143"/>
      <c r="L38" s="353">
        <v>5010035030</v>
      </c>
      <c r="M38" s="143"/>
      <c r="N38" s="353">
        <v>5010036030</v>
      </c>
      <c r="O38" s="143"/>
      <c r="P38" s="389"/>
    </row>
    <row r="39" spans="1:16" s="350" customFormat="1" ht="13.95" customHeight="1">
      <c r="A39" s="441" t="s">
        <v>330</v>
      </c>
      <c r="B39" s="353">
        <v>5010030035</v>
      </c>
      <c r="C39" s="143"/>
      <c r="D39" s="353">
        <v>5010031035</v>
      </c>
      <c r="E39" s="143"/>
      <c r="F39" s="353">
        <v>5010032035</v>
      </c>
      <c r="G39" s="143"/>
      <c r="H39" s="353">
        <v>5010033035</v>
      </c>
      <c r="I39" s="143"/>
      <c r="J39" s="353">
        <v>5010034035</v>
      </c>
      <c r="K39" s="143"/>
      <c r="L39" s="353">
        <v>5010035035</v>
      </c>
      <c r="M39" s="143"/>
      <c r="N39" s="353">
        <v>5010036035</v>
      </c>
      <c r="O39" s="143"/>
      <c r="P39" s="390"/>
    </row>
    <row r="40" spans="1:16" s="350" customFormat="1" ht="13.95" customHeight="1">
      <c r="A40" s="371" t="s">
        <v>322</v>
      </c>
      <c r="B40" s="353">
        <v>5010030040</v>
      </c>
      <c r="C40" s="143"/>
      <c r="D40" s="353">
        <v>5010031040</v>
      </c>
      <c r="E40" s="143"/>
      <c r="F40" s="353">
        <v>5010032040</v>
      </c>
      <c r="G40" s="143"/>
      <c r="H40" s="353">
        <v>5010033040</v>
      </c>
      <c r="I40" s="143"/>
      <c r="J40" s="353">
        <v>5010034040</v>
      </c>
      <c r="K40" s="143"/>
      <c r="L40" s="353">
        <v>5010035040</v>
      </c>
      <c r="M40" s="143"/>
      <c r="N40" s="353">
        <v>5010036040</v>
      </c>
      <c r="O40" s="143"/>
      <c r="P40" s="389"/>
    </row>
    <row r="41" spans="1:16" s="350" customFormat="1" ht="13.95" customHeight="1">
      <c r="A41" s="441" t="s">
        <v>330</v>
      </c>
      <c r="B41" s="353">
        <v>5010030045</v>
      </c>
      <c r="C41" s="143"/>
      <c r="D41" s="353">
        <v>5010031045</v>
      </c>
      <c r="E41" s="143"/>
      <c r="F41" s="353">
        <v>5010032045</v>
      </c>
      <c r="G41" s="143"/>
      <c r="H41" s="353">
        <v>5010033045</v>
      </c>
      <c r="I41" s="143"/>
      <c r="J41" s="353">
        <v>5010034045</v>
      </c>
      <c r="K41" s="143"/>
      <c r="L41" s="353">
        <v>5010035045</v>
      </c>
      <c r="M41" s="143"/>
      <c r="N41" s="353">
        <v>5010036045</v>
      </c>
      <c r="O41" s="143"/>
      <c r="P41" s="390"/>
    </row>
    <row r="42" spans="1:16" s="350" customFormat="1" ht="13.95" customHeight="1">
      <c r="A42" s="371" t="s">
        <v>323</v>
      </c>
      <c r="B42" s="353">
        <v>5010030050</v>
      </c>
      <c r="C42" s="143"/>
      <c r="D42" s="353">
        <v>5010031050</v>
      </c>
      <c r="E42" s="143"/>
      <c r="F42" s="353">
        <v>5010032050</v>
      </c>
      <c r="G42" s="143"/>
      <c r="H42" s="353">
        <v>5010033050</v>
      </c>
      <c r="I42" s="143"/>
      <c r="J42" s="353">
        <v>5010034050</v>
      </c>
      <c r="K42" s="143"/>
      <c r="L42" s="353">
        <v>5010035050</v>
      </c>
      <c r="M42" s="143"/>
      <c r="N42" s="353">
        <v>5010036050</v>
      </c>
      <c r="O42" s="143"/>
      <c r="P42" s="389"/>
    </row>
    <row r="43" spans="1:16" s="350" customFormat="1" ht="13.95" customHeight="1">
      <c r="A43" s="441" t="s">
        <v>330</v>
      </c>
      <c r="B43" s="353">
        <v>5010030055</v>
      </c>
      <c r="C43" s="143"/>
      <c r="D43" s="353">
        <v>5010031055</v>
      </c>
      <c r="E43" s="143"/>
      <c r="F43" s="353">
        <v>5010032055</v>
      </c>
      <c r="G43" s="143"/>
      <c r="H43" s="353">
        <v>5010033055</v>
      </c>
      <c r="I43" s="143"/>
      <c r="J43" s="353">
        <v>5010034055</v>
      </c>
      <c r="K43" s="143"/>
      <c r="L43" s="353">
        <v>5010035055</v>
      </c>
      <c r="M43" s="143"/>
      <c r="N43" s="353">
        <v>5010036055</v>
      </c>
      <c r="O43" s="143"/>
      <c r="P43" s="390"/>
    </row>
    <row r="44" spans="1:16" s="350" customFormat="1" ht="13.95" customHeight="1">
      <c r="A44" s="217" t="s">
        <v>324</v>
      </c>
      <c r="B44" s="399"/>
      <c r="C44" s="398"/>
      <c r="D44" s="400"/>
      <c r="E44" s="398"/>
      <c r="F44" s="400"/>
      <c r="G44" s="398"/>
      <c r="H44" s="400"/>
      <c r="I44" s="398"/>
      <c r="J44" s="400"/>
      <c r="K44" s="398"/>
      <c r="L44" s="400"/>
      <c r="M44" s="398"/>
      <c r="N44" s="400"/>
      <c r="O44" s="397"/>
      <c r="P44" s="389"/>
    </row>
    <row r="45" spans="1:16" s="350" customFormat="1" ht="14.55" customHeight="1">
      <c r="A45" s="217" t="s">
        <v>325</v>
      </c>
      <c r="B45" s="399"/>
      <c r="C45" s="398"/>
      <c r="D45" s="400"/>
      <c r="E45" s="398"/>
      <c r="F45" s="400"/>
      <c r="G45" s="398"/>
      <c r="H45" s="400"/>
      <c r="I45" s="398"/>
      <c r="J45" s="400"/>
      <c r="K45" s="398"/>
      <c r="L45" s="400"/>
      <c r="M45" s="398"/>
      <c r="N45" s="400"/>
      <c r="O45" s="397"/>
      <c r="P45" s="389"/>
    </row>
    <row r="46" spans="1:16" s="350" customFormat="1" ht="20.399999999999999">
      <c r="A46" s="361" t="s">
        <v>343</v>
      </c>
      <c r="B46" s="353">
        <v>5010030080</v>
      </c>
      <c r="C46" s="143"/>
      <c r="D46" s="353">
        <v>5010031080</v>
      </c>
      <c r="E46" s="182"/>
      <c r="F46" s="353">
        <v>5010032080</v>
      </c>
      <c r="G46" s="182"/>
      <c r="H46" s="353">
        <v>5010033080</v>
      </c>
      <c r="I46" s="182"/>
      <c r="J46" s="353">
        <v>5010034080</v>
      </c>
      <c r="K46" s="182"/>
      <c r="L46" s="353">
        <v>5010035080</v>
      </c>
      <c r="M46" s="182"/>
      <c r="N46" s="353">
        <v>5010036080</v>
      </c>
      <c r="O46" s="182"/>
      <c r="P46" s="391"/>
    </row>
    <row r="47" spans="1:16" s="350" customFormat="1" ht="13.95" customHeight="1">
      <c r="A47" s="437" t="s">
        <v>344</v>
      </c>
      <c r="B47" s="353">
        <v>5010030090</v>
      </c>
      <c r="C47" s="143"/>
      <c r="D47" s="353">
        <v>5010031090</v>
      </c>
      <c r="E47" s="143"/>
      <c r="F47" s="353">
        <v>5010032090</v>
      </c>
      <c r="G47" s="143"/>
      <c r="H47" s="353">
        <v>5010033090</v>
      </c>
      <c r="I47" s="143"/>
      <c r="J47" s="353">
        <v>5010034090</v>
      </c>
      <c r="K47" s="143"/>
      <c r="L47" s="353">
        <v>5010035090</v>
      </c>
      <c r="M47" s="143"/>
      <c r="N47" s="353">
        <v>5010036090</v>
      </c>
      <c r="O47" s="143"/>
      <c r="P47" s="389"/>
    </row>
    <row r="48" spans="1:16" s="350" customFormat="1" ht="13.95" customHeight="1">
      <c r="A48" s="437" t="s">
        <v>345</v>
      </c>
      <c r="B48" s="353">
        <v>5010030095</v>
      </c>
      <c r="C48" s="143"/>
      <c r="D48" s="353">
        <v>5010031095</v>
      </c>
      <c r="E48" s="143"/>
      <c r="F48" s="353">
        <v>5010032095</v>
      </c>
      <c r="G48" s="143"/>
      <c r="H48" s="353">
        <v>5010033095</v>
      </c>
      <c r="I48" s="143"/>
      <c r="J48" s="353">
        <v>5010034095</v>
      </c>
      <c r="K48" s="143"/>
      <c r="L48" s="353">
        <v>5010035095</v>
      </c>
      <c r="M48" s="143"/>
      <c r="N48" s="353">
        <v>5010036095</v>
      </c>
      <c r="O48" s="143"/>
      <c r="P48" s="389"/>
    </row>
    <row r="49" spans="1:15" s="350" customFormat="1" ht="13.95" customHeight="1">
      <c r="A49" s="158"/>
      <c r="B49" s="158"/>
      <c r="C49" s="158"/>
      <c r="D49" s="158"/>
      <c r="E49" s="158"/>
      <c r="F49" s="158"/>
      <c r="G49" s="158"/>
      <c r="H49" s="158"/>
      <c r="I49" s="158"/>
      <c r="J49" s="158"/>
      <c r="K49" s="158"/>
      <c r="L49" s="158"/>
      <c r="M49" s="158"/>
      <c r="N49" s="158"/>
      <c r="O49" s="158"/>
    </row>
    <row r="50" spans="1:15" s="350" customFormat="1" ht="13.95" customHeight="1">
      <c r="A50" s="158"/>
      <c r="B50" s="546" t="s">
        <v>47</v>
      </c>
      <c r="C50" s="546"/>
      <c r="D50" s="546"/>
      <c r="E50" s="546"/>
      <c r="F50" s="546"/>
      <c r="G50" s="546"/>
      <c r="H50" s="546"/>
      <c r="I50" s="546"/>
      <c r="J50" s="546"/>
      <c r="K50" s="546"/>
      <c r="L50" s="546"/>
      <c r="M50" s="546"/>
      <c r="N50" s="546"/>
      <c r="O50" s="546"/>
    </row>
    <row r="51" spans="1:15" s="388" customFormat="1" ht="23.25" customHeight="1">
      <c r="A51" s="438" t="s">
        <v>333</v>
      </c>
      <c r="B51" s="547" t="s">
        <v>47</v>
      </c>
      <c r="C51" s="548"/>
      <c r="D51" s="549" t="s">
        <v>48</v>
      </c>
      <c r="E51" s="548"/>
      <c r="F51" s="549" t="s">
        <v>49</v>
      </c>
      <c r="G51" s="548"/>
      <c r="H51" s="549" t="s">
        <v>50</v>
      </c>
      <c r="I51" s="548"/>
      <c r="J51" s="549" t="s">
        <v>51</v>
      </c>
      <c r="K51" s="548"/>
      <c r="L51" s="549" t="s">
        <v>52</v>
      </c>
      <c r="M51" s="548"/>
      <c r="N51" s="549" t="s">
        <v>53</v>
      </c>
      <c r="O51" s="548"/>
    </row>
    <row r="52" spans="1:15" s="350" customFormat="1" ht="13.95" customHeight="1">
      <c r="A52" s="439" t="s">
        <v>319</v>
      </c>
      <c r="B52" s="353">
        <v>5010040010</v>
      </c>
      <c r="C52" s="143"/>
      <c r="D52" s="353">
        <v>5010041010</v>
      </c>
      <c r="E52" s="143"/>
      <c r="F52" s="353">
        <v>5010042010</v>
      </c>
      <c r="G52" s="143"/>
      <c r="H52" s="353">
        <v>5010043010</v>
      </c>
      <c r="I52" s="143"/>
      <c r="J52" s="353">
        <v>5010044010</v>
      </c>
      <c r="K52" s="143"/>
      <c r="L52" s="353">
        <v>5010045010</v>
      </c>
      <c r="M52" s="143"/>
      <c r="N52" s="353">
        <v>5010046010</v>
      </c>
      <c r="O52" s="143"/>
    </row>
    <row r="53" spans="1:15" s="350" customFormat="1" ht="13.95" customHeight="1">
      <c r="A53" s="371" t="s">
        <v>320</v>
      </c>
      <c r="B53" s="353">
        <v>5010040020</v>
      </c>
      <c r="C53" s="143"/>
      <c r="D53" s="353">
        <v>5010041020</v>
      </c>
      <c r="E53" s="143"/>
      <c r="F53" s="353">
        <v>5010042020</v>
      </c>
      <c r="G53" s="143"/>
      <c r="H53" s="353">
        <v>5010043020</v>
      </c>
      <c r="I53" s="143"/>
      <c r="J53" s="353">
        <v>5010044020</v>
      </c>
      <c r="K53" s="143"/>
      <c r="L53" s="353">
        <v>5010045020</v>
      </c>
      <c r="M53" s="143"/>
      <c r="N53" s="353">
        <v>5010046020</v>
      </c>
      <c r="O53" s="143"/>
    </row>
    <row r="54" spans="1:15" s="350" customFormat="1" ht="13.95" customHeight="1">
      <c r="A54" s="371" t="s">
        <v>321</v>
      </c>
      <c r="B54" s="353">
        <v>5010040030</v>
      </c>
      <c r="C54" s="143"/>
      <c r="D54" s="353">
        <v>5010041030</v>
      </c>
      <c r="E54" s="143"/>
      <c r="F54" s="353">
        <v>5010042030</v>
      </c>
      <c r="G54" s="143"/>
      <c r="H54" s="353">
        <v>5010043030</v>
      </c>
      <c r="I54" s="143"/>
      <c r="J54" s="353">
        <v>5010044030</v>
      </c>
      <c r="K54" s="143"/>
      <c r="L54" s="353">
        <v>5010045030</v>
      </c>
      <c r="M54" s="143"/>
      <c r="N54" s="353">
        <v>5010046030</v>
      </c>
      <c r="O54" s="143"/>
    </row>
    <row r="55" spans="1:15" s="350" customFormat="1" ht="13.95" customHeight="1">
      <c r="A55" s="371" t="s">
        <v>322</v>
      </c>
      <c r="B55" s="353">
        <v>5010040040</v>
      </c>
      <c r="C55" s="143"/>
      <c r="D55" s="353">
        <v>5010041040</v>
      </c>
      <c r="E55" s="143"/>
      <c r="F55" s="353">
        <v>5010042040</v>
      </c>
      <c r="G55" s="143"/>
      <c r="H55" s="353">
        <v>5010043040</v>
      </c>
      <c r="I55" s="143"/>
      <c r="J55" s="353">
        <v>5010044040</v>
      </c>
      <c r="K55" s="143"/>
      <c r="L55" s="353">
        <v>5010045040</v>
      </c>
      <c r="M55" s="143"/>
      <c r="N55" s="353">
        <v>5010046040</v>
      </c>
      <c r="O55" s="143"/>
    </row>
    <row r="56" spans="1:15" s="350" customFormat="1" ht="13.95" customHeight="1">
      <c r="A56" s="371" t="s">
        <v>323</v>
      </c>
      <c r="B56" s="353">
        <v>5010040050</v>
      </c>
      <c r="C56" s="143"/>
      <c r="D56" s="353">
        <v>5010041050</v>
      </c>
      <c r="E56" s="143"/>
      <c r="F56" s="353">
        <v>5010042050</v>
      </c>
      <c r="G56" s="143"/>
      <c r="H56" s="353">
        <v>5010043050</v>
      </c>
      <c r="I56" s="143"/>
      <c r="J56" s="353">
        <v>5010044050</v>
      </c>
      <c r="K56" s="143"/>
      <c r="L56" s="353">
        <v>5010045050</v>
      </c>
      <c r="M56" s="143"/>
      <c r="N56" s="353">
        <v>5010046050</v>
      </c>
      <c r="O56" s="143"/>
    </row>
    <row r="57" spans="1:15" s="350" customFormat="1" ht="14.55" customHeight="1">
      <c r="A57" s="217" t="s">
        <v>324</v>
      </c>
      <c r="B57" s="399"/>
      <c r="C57" s="397"/>
      <c r="D57" s="353">
        <v>5010041060</v>
      </c>
      <c r="E57" s="436"/>
      <c r="F57" s="353">
        <v>5010042060</v>
      </c>
      <c r="G57" s="440"/>
      <c r="H57" s="399"/>
      <c r="I57" s="398"/>
      <c r="J57" s="400"/>
      <c r="K57" s="398"/>
      <c r="L57" s="400"/>
      <c r="M57" s="398"/>
      <c r="N57" s="400"/>
      <c r="O57" s="397"/>
    </row>
    <row r="58" spans="1:15" s="350" customFormat="1" ht="13.95" customHeight="1">
      <c r="A58" s="217" t="s">
        <v>325</v>
      </c>
      <c r="B58" s="399"/>
      <c r="C58" s="398"/>
      <c r="D58" s="400"/>
      <c r="E58" s="396"/>
      <c r="F58" s="400"/>
      <c r="G58" s="397"/>
      <c r="H58" s="353">
        <v>5010043070</v>
      </c>
      <c r="I58" s="436"/>
      <c r="J58" s="353">
        <v>5010044070</v>
      </c>
      <c r="K58" s="436"/>
      <c r="L58" s="353">
        <v>5010045070</v>
      </c>
      <c r="M58" s="436"/>
      <c r="N58" s="353">
        <v>5010046070</v>
      </c>
      <c r="O58" s="436"/>
    </row>
    <row r="59" spans="1:15" s="350" customFormat="1" ht="25.95" customHeight="1">
      <c r="A59" s="361" t="s">
        <v>332</v>
      </c>
      <c r="B59" s="353">
        <v>5010040080</v>
      </c>
      <c r="C59" s="143"/>
      <c r="D59" s="353">
        <v>5010041080</v>
      </c>
      <c r="E59" s="143"/>
      <c r="F59" s="353">
        <v>5010042080</v>
      </c>
      <c r="G59" s="143"/>
      <c r="H59" s="353">
        <v>5010043080</v>
      </c>
      <c r="I59" s="143"/>
      <c r="J59" s="353">
        <v>5010044080</v>
      </c>
      <c r="K59" s="143"/>
      <c r="L59" s="353">
        <v>5010045080</v>
      </c>
      <c r="M59" s="143"/>
      <c r="N59" s="353">
        <v>5010046080</v>
      </c>
      <c r="O59" s="143"/>
    </row>
    <row r="60" spans="1:15" s="350" customFormat="1" ht="13.95" customHeight="1">
      <c r="A60" s="437" t="s">
        <v>329</v>
      </c>
      <c r="B60" s="353">
        <v>5010040090</v>
      </c>
      <c r="C60" s="143"/>
      <c r="D60" s="353">
        <v>5010041090</v>
      </c>
      <c r="E60" s="143"/>
      <c r="F60" s="353">
        <v>5010042090</v>
      </c>
      <c r="G60" s="143"/>
      <c r="H60" s="353">
        <v>5010043090</v>
      </c>
      <c r="I60" s="143"/>
      <c r="J60" s="353">
        <v>5010044090</v>
      </c>
      <c r="K60" s="143"/>
      <c r="L60" s="353">
        <v>5010045090</v>
      </c>
      <c r="M60" s="143"/>
      <c r="N60" s="353">
        <v>5010046090</v>
      </c>
      <c r="O60" s="143"/>
    </row>
    <row r="61" spans="1:15" s="350" customFormat="1" ht="13.95" customHeight="1">
      <c r="A61" s="158"/>
      <c r="B61" s="158"/>
      <c r="C61" s="158"/>
      <c r="D61" s="158"/>
      <c r="E61" s="158"/>
      <c r="F61" s="158"/>
      <c r="G61" s="158"/>
      <c r="H61" s="158"/>
      <c r="I61" s="158"/>
      <c r="J61" s="158"/>
      <c r="K61" s="158"/>
      <c r="L61" s="158"/>
      <c r="M61" s="158"/>
      <c r="N61" s="158"/>
      <c r="O61" s="435" t="s">
        <v>315</v>
      </c>
    </row>
    <row r="62" spans="1:15" s="350" customFormat="1" ht="13.95" customHeight="1">
      <c r="A62" s="158"/>
      <c r="B62" s="158"/>
      <c r="C62" s="158"/>
      <c r="D62" s="158"/>
      <c r="E62" s="158"/>
      <c r="F62" s="158"/>
      <c r="G62" s="158"/>
      <c r="H62" s="158"/>
      <c r="I62" s="158"/>
      <c r="J62" s="158"/>
      <c r="K62" s="158"/>
      <c r="L62" s="158"/>
      <c r="M62" s="158"/>
      <c r="N62" s="158"/>
      <c r="O62" s="20" t="s">
        <v>121</v>
      </c>
    </row>
    <row r="63" spans="1:15" s="350" customFormat="1" ht="13.95" customHeight="1"/>
    <row r="64" spans="1:15" s="350" customFormat="1" ht="13.95" customHeight="1"/>
    <row r="65" s="350" customFormat="1" ht="13.95" customHeight="1"/>
    <row r="66" s="350" customFormat="1" ht="13.95" customHeight="1"/>
    <row r="67" s="350" customFormat="1" ht="13.95" customHeight="1"/>
    <row r="68" s="350" customFormat="1" ht="13.95" customHeight="1"/>
    <row r="69" s="350" customFormat="1" ht="13.95" customHeight="1"/>
  </sheetData>
  <mergeCells count="37">
    <mergeCell ref="B8:O8"/>
    <mergeCell ref="B3:M3"/>
    <mergeCell ref="A4:O4"/>
    <mergeCell ref="A5:O5"/>
    <mergeCell ref="A6:O6"/>
    <mergeCell ref="A7:O7"/>
    <mergeCell ref="N9:O9"/>
    <mergeCell ref="B20:O20"/>
    <mergeCell ref="B21:C21"/>
    <mergeCell ref="D21:E21"/>
    <mergeCell ref="F21:G21"/>
    <mergeCell ref="H21:I21"/>
    <mergeCell ref="J21:K21"/>
    <mergeCell ref="L21:M21"/>
    <mergeCell ref="N21:O21"/>
    <mergeCell ref="B9:C9"/>
    <mergeCell ref="D9:E9"/>
    <mergeCell ref="F9:G9"/>
    <mergeCell ref="H9:I9"/>
    <mergeCell ref="J9:K9"/>
    <mergeCell ref="L9:M9"/>
    <mergeCell ref="B33:O33"/>
    <mergeCell ref="B34:C34"/>
    <mergeCell ref="D34:E34"/>
    <mergeCell ref="F34:G34"/>
    <mergeCell ref="H34:I34"/>
    <mergeCell ref="J34:K34"/>
    <mergeCell ref="L34:M34"/>
    <mergeCell ref="N34:O34"/>
    <mergeCell ref="B50:O50"/>
    <mergeCell ref="B51:C51"/>
    <mergeCell ref="D51:E51"/>
    <mergeCell ref="F51:G51"/>
    <mergeCell ref="H51:I51"/>
    <mergeCell ref="J51:K51"/>
    <mergeCell ref="L51:M51"/>
    <mergeCell ref="N51:O51"/>
  </mergeCells>
  <printOptions horizontalCentered="1"/>
  <pageMargins left="0.39370078740157483" right="0.39370078740157483" top="0.39370078740157483" bottom="0.39370078740157483" header="0.39370078740157483" footer="0.39370078740157483"/>
  <pageSetup paperSize="5" scale="58" orientation="landscape" r:id="rId1"/>
  <headerFooter>
    <oddHeader>&amp;R&amp;"Calibri"&amp;10&amp;K000000 Unclassified / Non classifié&amp;1#_x000D_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O50"/>
  <sheetViews>
    <sheetView showGridLines="0" topLeftCell="A10" zoomScaleNormal="100" workbookViewId="0">
      <selection activeCell="O43" sqref="O43"/>
    </sheetView>
  </sheetViews>
  <sheetFormatPr defaultColWidth="9.20703125" defaultRowHeight="13.8"/>
  <cols>
    <col min="1" max="1" width="38.5234375" style="21" customWidth="1"/>
    <col min="2" max="2" width="8.5234375" style="21" customWidth="1"/>
    <col min="3" max="3" width="15.5234375" style="21" customWidth="1"/>
    <col min="4" max="4" width="8.5234375" style="21" customWidth="1"/>
    <col min="5" max="5" width="15.5234375" style="21" customWidth="1"/>
    <col min="6" max="6" width="8.5234375" style="21" customWidth="1"/>
    <col min="7" max="7" width="15.5234375" style="21" customWidth="1"/>
    <col min="8" max="8" width="8.5234375" style="21" customWidth="1"/>
    <col min="9" max="9" width="15.5234375" style="21" customWidth="1"/>
    <col min="10" max="10" width="8.5234375" style="21" customWidth="1"/>
    <col min="11" max="11" width="15.5234375" style="21" customWidth="1"/>
    <col min="12" max="12" width="8.5234375" style="21" customWidth="1"/>
    <col min="13" max="13" width="15.5234375" style="21" customWidth="1"/>
    <col min="14" max="14" width="8.5234375" style="21" customWidth="1"/>
    <col min="15" max="15" width="15.5234375" style="21" customWidth="1"/>
    <col min="16" max="16384" width="9.20703125" style="21"/>
  </cols>
  <sheetData>
    <row r="1" spans="1:15" ht="24">
      <c r="A1" s="209"/>
      <c r="B1" s="209"/>
      <c r="C1" s="209"/>
      <c r="D1" s="209"/>
      <c r="E1" s="209"/>
      <c r="F1" s="209"/>
      <c r="G1" s="209"/>
      <c r="H1" s="209"/>
      <c r="I1" s="209"/>
      <c r="J1" s="209"/>
      <c r="K1" s="209"/>
      <c r="L1" s="209"/>
      <c r="M1" s="209"/>
      <c r="N1" s="209"/>
      <c r="O1" s="211" t="s">
        <v>244</v>
      </c>
    </row>
    <row r="2" spans="1:15" ht="17.55" customHeight="1">
      <c r="A2" s="209"/>
      <c r="B2" s="325"/>
      <c r="C2" s="209"/>
      <c r="D2" s="209"/>
      <c r="E2" s="209"/>
      <c r="F2" s="209"/>
      <c r="G2" s="209"/>
      <c r="H2" s="209"/>
      <c r="I2" s="209"/>
      <c r="J2" s="209"/>
      <c r="K2" s="209"/>
      <c r="L2" s="209"/>
      <c r="M2" s="209"/>
      <c r="N2" s="209"/>
      <c r="O2" s="211"/>
    </row>
    <row r="3" spans="1:15" s="207" customFormat="1" ht="15" customHeight="1">
      <c r="A3" s="212" t="s">
        <v>221</v>
      </c>
      <c r="B3" s="205"/>
      <c r="C3" s="205"/>
      <c r="D3" s="205"/>
      <c r="E3" s="206"/>
      <c r="F3" s="205"/>
      <c r="G3" s="205"/>
      <c r="H3" s="205"/>
      <c r="I3" s="205"/>
      <c r="J3" s="205"/>
      <c r="K3" s="205"/>
      <c r="L3" s="205"/>
      <c r="M3" s="205"/>
      <c r="N3" s="213"/>
      <c r="O3" s="214" t="s">
        <v>222</v>
      </c>
    </row>
    <row r="4" spans="1:15" s="8" customFormat="1" ht="14.1" customHeight="1">
      <c r="A4" s="526" t="s">
        <v>57</v>
      </c>
      <c r="B4" s="526"/>
      <c r="C4" s="527"/>
      <c r="D4" s="527"/>
      <c r="E4" s="527"/>
      <c r="F4" s="527"/>
      <c r="G4" s="527"/>
      <c r="H4" s="527"/>
      <c r="I4" s="527"/>
      <c r="J4" s="527"/>
      <c r="K4" s="527"/>
      <c r="L4" s="527"/>
      <c r="M4" s="527"/>
      <c r="N4" s="527"/>
      <c r="O4" s="527"/>
    </row>
    <row r="5" spans="1:15" s="5" customFormat="1" ht="17.7">
      <c r="A5" s="543" t="s">
        <v>58</v>
      </c>
      <c r="B5" s="543"/>
      <c r="C5" s="543"/>
      <c r="D5" s="543"/>
      <c r="E5" s="543"/>
      <c r="F5" s="543"/>
      <c r="G5" s="543"/>
      <c r="H5" s="543"/>
      <c r="I5" s="543"/>
      <c r="J5" s="543"/>
      <c r="K5" s="543"/>
      <c r="L5" s="543"/>
      <c r="M5" s="543"/>
      <c r="N5" s="543"/>
      <c r="O5" s="543"/>
    </row>
    <row r="6" spans="1:15" s="7" customFormat="1" ht="15" customHeight="1">
      <c r="A6" s="553" t="s">
        <v>18</v>
      </c>
      <c r="B6" s="553"/>
      <c r="C6" s="553"/>
      <c r="D6" s="553"/>
      <c r="E6" s="553"/>
      <c r="F6" s="553"/>
      <c r="G6" s="553"/>
      <c r="H6" s="553"/>
      <c r="I6" s="553"/>
      <c r="J6" s="553"/>
      <c r="K6" s="553"/>
      <c r="L6" s="553"/>
      <c r="M6" s="553"/>
      <c r="N6" s="553"/>
      <c r="O6" s="553"/>
    </row>
    <row r="7" spans="1:15" s="7" customFormat="1" ht="13.35" customHeight="1"/>
    <row r="8" spans="1:15" s="8" customFormat="1" ht="14.1" customHeight="1">
      <c r="A8" s="316"/>
      <c r="B8" s="554" t="s">
        <v>47</v>
      </c>
      <c r="C8" s="542"/>
      <c r="D8" s="541" t="s">
        <v>48</v>
      </c>
      <c r="E8" s="542"/>
      <c r="F8" s="541" t="s">
        <v>49</v>
      </c>
      <c r="G8" s="542"/>
      <c r="H8" s="541" t="s">
        <v>50</v>
      </c>
      <c r="I8" s="542"/>
      <c r="J8" s="541" t="s">
        <v>51</v>
      </c>
      <c r="K8" s="542"/>
      <c r="L8" s="541" t="s">
        <v>52</v>
      </c>
      <c r="M8" s="542"/>
      <c r="N8" s="541" t="s">
        <v>53</v>
      </c>
      <c r="O8" s="542"/>
    </row>
    <row r="9" spans="1:15" s="8" customFormat="1" ht="14.1" customHeight="1">
      <c r="A9" s="34" t="s">
        <v>59</v>
      </c>
      <c r="B9" s="72">
        <v>6000010010</v>
      </c>
      <c r="C9" s="78"/>
      <c r="D9" s="72">
        <f>B9+1000</f>
        <v>6000011010</v>
      </c>
      <c r="E9" s="78"/>
      <c r="F9" s="72">
        <f>B9+2000</f>
        <v>6000012010</v>
      </c>
      <c r="G9" s="78"/>
      <c r="H9" s="72">
        <f>B9+3000</f>
        <v>6000013010</v>
      </c>
      <c r="I9" s="78"/>
      <c r="J9" s="72">
        <f>B9+4000</f>
        <v>6000014010</v>
      </c>
      <c r="K9" s="78"/>
      <c r="L9" s="72">
        <f>B9+5000</f>
        <v>6000015010</v>
      </c>
      <c r="M9" s="78"/>
      <c r="N9" s="72">
        <f>B9+9000</f>
        <v>6000019010</v>
      </c>
      <c r="O9" s="78"/>
    </row>
    <row r="10" spans="1:15" s="8" customFormat="1" ht="14.1" customHeight="1">
      <c r="A10" s="190" t="s">
        <v>60</v>
      </c>
      <c r="B10" s="72">
        <v>6000010020</v>
      </c>
      <c r="C10" s="78"/>
      <c r="D10" s="72">
        <f t="shared" ref="D10:D38" si="0">B10+1000</f>
        <v>6000011020</v>
      </c>
      <c r="E10" s="78"/>
      <c r="F10" s="72">
        <f t="shared" ref="F10:F11" si="1">B10+2000</f>
        <v>6000012020</v>
      </c>
      <c r="G10" s="78"/>
      <c r="H10" s="72">
        <f t="shared" ref="H10:H11" si="2">B10+3000</f>
        <v>6000013020</v>
      </c>
      <c r="I10" s="78"/>
      <c r="J10" s="72">
        <f t="shared" ref="J10:J11" si="3">B10+4000</f>
        <v>6000014020</v>
      </c>
      <c r="K10" s="78"/>
      <c r="L10" s="72">
        <f t="shared" ref="L10:L11" si="4">B10+5000</f>
        <v>6000015020</v>
      </c>
      <c r="M10" s="78"/>
      <c r="N10" s="72">
        <f t="shared" ref="N10:N11" si="5">B10+9000</f>
        <v>6000019020</v>
      </c>
      <c r="O10" s="78"/>
    </row>
    <row r="11" spans="1:15" s="8" customFormat="1" ht="23.1" customHeight="1">
      <c r="A11" s="26" t="s">
        <v>183</v>
      </c>
      <c r="B11" s="72">
        <v>6000010030</v>
      </c>
      <c r="C11" s="78"/>
      <c r="D11" s="72">
        <f t="shared" si="0"/>
        <v>6000011030</v>
      </c>
      <c r="E11" s="77"/>
      <c r="F11" s="72">
        <f t="shared" si="1"/>
        <v>6000012030</v>
      </c>
      <c r="G11" s="77"/>
      <c r="H11" s="72">
        <f t="shared" si="2"/>
        <v>6000013030</v>
      </c>
      <c r="I11" s="77"/>
      <c r="J11" s="72">
        <f t="shared" si="3"/>
        <v>6000014030</v>
      </c>
      <c r="K11" s="77"/>
      <c r="L11" s="72">
        <f t="shared" si="4"/>
        <v>6000015030</v>
      </c>
      <c r="M11" s="77"/>
      <c r="N11" s="72">
        <f t="shared" si="5"/>
        <v>6000019030</v>
      </c>
      <c r="O11" s="77"/>
    </row>
    <row r="12" spans="1:15" s="16" customFormat="1" ht="14.1" customHeight="1">
      <c r="A12" s="26" t="s">
        <v>61</v>
      </c>
      <c r="B12" s="72">
        <v>6000010040</v>
      </c>
      <c r="C12" s="78"/>
      <c r="D12" s="551"/>
      <c r="E12" s="552"/>
      <c r="F12" s="551"/>
      <c r="G12" s="552"/>
      <c r="H12" s="551"/>
      <c r="I12" s="552"/>
      <c r="J12" s="551"/>
      <c r="K12" s="552"/>
      <c r="L12" s="551"/>
      <c r="M12" s="552"/>
      <c r="N12" s="551"/>
      <c r="O12" s="552"/>
    </row>
    <row r="13" spans="1:15" s="8" customFormat="1" ht="14.1" customHeight="1">
      <c r="A13" s="261" t="s">
        <v>15</v>
      </c>
      <c r="B13" s="72">
        <v>6000010050</v>
      </c>
      <c r="C13" s="78"/>
      <c r="D13" s="72">
        <f t="shared" si="0"/>
        <v>6000011050</v>
      </c>
      <c r="E13" s="78"/>
      <c r="F13" s="72">
        <f>B13+2000</f>
        <v>6000012050</v>
      </c>
      <c r="G13" s="78"/>
      <c r="H13" s="72">
        <f>B13+3000</f>
        <v>6000013050</v>
      </c>
      <c r="I13" s="78"/>
      <c r="J13" s="72">
        <f>B13+4000</f>
        <v>6000014050</v>
      </c>
      <c r="K13" s="78"/>
      <c r="L13" s="72">
        <f>B13+5000</f>
        <v>6000015050</v>
      </c>
      <c r="M13" s="78"/>
      <c r="N13" s="72">
        <f>B13+9000</f>
        <v>6000019050</v>
      </c>
      <c r="O13" s="78"/>
    </row>
    <row r="14" spans="1:15" s="8" customFormat="1" ht="14.1" customHeight="1">
      <c r="A14" s="190" t="s">
        <v>62</v>
      </c>
      <c r="B14" s="72">
        <v>6000010060</v>
      </c>
      <c r="C14" s="78"/>
      <c r="D14" s="72">
        <f t="shared" si="0"/>
        <v>6000011060</v>
      </c>
      <c r="E14" s="78"/>
      <c r="F14" s="72">
        <f t="shared" ref="F14:F16" si="6">B14+2000</f>
        <v>6000012060</v>
      </c>
      <c r="G14" s="78"/>
      <c r="H14" s="72">
        <f t="shared" ref="H14:H16" si="7">B14+3000</f>
        <v>6000013060</v>
      </c>
      <c r="I14" s="78"/>
      <c r="J14" s="72">
        <f t="shared" ref="J14:J16" si="8">B14+4000</f>
        <v>6000014060</v>
      </c>
      <c r="K14" s="78"/>
      <c r="L14" s="72">
        <f t="shared" ref="L14:L16" si="9">B14+5000</f>
        <v>6000015060</v>
      </c>
      <c r="M14" s="78"/>
      <c r="N14" s="72">
        <f t="shared" ref="N14:N16" si="10">B14+9000</f>
        <v>6000019060</v>
      </c>
      <c r="O14" s="78"/>
    </row>
    <row r="15" spans="1:15" s="8" customFormat="1" ht="14.1" customHeight="1">
      <c r="A15" s="190" t="s">
        <v>63</v>
      </c>
      <c r="B15" s="72">
        <v>6000010070</v>
      </c>
      <c r="C15" s="78"/>
      <c r="D15" s="72">
        <f t="shared" si="0"/>
        <v>6000011070</v>
      </c>
      <c r="E15" s="78"/>
      <c r="F15" s="72">
        <f t="shared" si="6"/>
        <v>6000012070</v>
      </c>
      <c r="G15" s="78"/>
      <c r="H15" s="72">
        <f t="shared" si="7"/>
        <v>6000013070</v>
      </c>
      <c r="I15" s="78"/>
      <c r="J15" s="72">
        <f t="shared" si="8"/>
        <v>6000014070</v>
      </c>
      <c r="K15" s="78"/>
      <c r="L15" s="72">
        <f t="shared" si="9"/>
        <v>6000015070</v>
      </c>
      <c r="M15" s="78"/>
      <c r="N15" s="72">
        <f t="shared" si="10"/>
        <v>6000019070</v>
      </c>
      <c r="O15" s="78"/>
    </row>
    <row r="16" spans="1:15" s="8" customFormat="1" ht="14.1" customHeight="1">
      <c r="A16" s="261" t="s">
        <v>101</v>
      </c>
      <c r="B16" s="72">
        <v>6000010080</v>
      </c>
      <c r="C16" s="78"/>
      <c r="D16" s="72">
        <f t="shared" si="0"/>
        <v>6000011080</v>
      </c>
      <c r="E16" s="78"/>
      <c r="F16" s="72">
        <f t="shared" si="6"/>
        <v>6000012080</v>
      </c>
      <c r="G16" s="78"/>
      <c r="H16" s="72">
        <f t="shared" si="7"/>
        <v>6000013080</v>
      </c>
      <c r="I16" s="78"/>
      <c r="J16" s="72">
        <f t="shared" si="8"/>
        <v>6000014080</v>
      </c>
      <c r="K16" s="78"/>
      <c r="L16" s="72">
        <f t="shared" si="9"/>
        <v>6000015080</v>
      </c>
      <c r="M16" s="78"/>
      <c r="N16" s="72">
        <f t="shared" si="10"/>
        <v>6000019080</v>
      </c>
      <c r="O16" s="78"/>
    </row>
    <row r="17" spans="1:15" s="36" customFormat="1" ht="12" customHeight="1">
      <c r="A17" s="263" t="s">
        <v>62</v>
      </c>
      <c r="B17" s="72">
        <v>6000010090</v>
      </c>
      <c r="C17" s="78"/>
      <c r="D17" s="72">
        <f t="shared" si="0"/>
        <v>6000011090</v>
      </c>
      <c r="E17" s="78"/>
      <c r="F17" s="72">
        <f t="shared" ref="F17:F19" si="11">B17+2000</f>
        <v>6000012090</v>
      </c>
      <c r="G17" s="78"/>
      <c r="H17" s="72">
        <f t="shared" ref="H17:H19" si="12">B17+3000</f>
        <v>6000013090</v>
      </c>
      <c r="I17" s="78"/>
      <c r="J17" s="72">
        <f t="shared" ref="J17:J19" si="13">B17+4000</f>
        <v>6000014090</v>
      </c>
      <c r="K17" s="78"/>
      <c r="L17" s="72">
        <f t="shared" ref="L17:L19" si="14">B17+5000</f>
        <v>6000015090</v>
      </c>
      <c r="M17" s="78"/>
      <c r="N17" s="72">
        <f t="shared" ref="N17:N19" si="15">B17+9000</f>
        <v>6000019090</v>
      </c>
      <c r="O17" s="78"/>
    </row>
    <row r="18" spans="1:15" s="36" customFormat="1" ht="14.1" customHeight="1">
      <c r="A18" s="263" t="s">
        <v>63</v>
      </c>
      <c r="B18" s="72">
        <v>6000010100</v>
      </c>
      <c r="C18" s="78"/>
      <c r="D18" s="80">
        <f t="shared" si="0"/>
        <v>6000011100</v>
      </c>
      <c r="E18" s="112"/>
      <c r="F18" s="80">
        <f t="shared" si="11"/>
        <v>6000012100</v>
      </c>
      <c r="G18" s="112"/>
      <c r="H18" s="80">
        <f t="shared" si="12"/>
        <v>6000013100</v>
      </c>
      <c r="I18" s="112"/>
      <c r="J18" s="80">
        <f t="shared" si="13"/>
        <v>6000014100</v>
      </c>
      <c r="K18" s="112"/>
      <c r="L18" s="80">
        <f t="shared" si="14"/>
        <v>6000015100</v>
      </c>
      <c r="M18" s="112"/>
      <c r="N18" s="80">
        <f t="shared" si="15"/>
        <v>6000019100</v>
      </c>
      <c r="O18" s="112"/>
    </row>
    <row r="19" spans="1:15" s="36" customFormat="1" ht="14.1" customHeight="1">
      <c r="A19" s="263" t="s">
        <v>60</v>
      </c>
      <c r="B19" s="72">
        <v>6000010110</v>
      </c>
      <c r="C19" s="78"/>
      <c r="D19" s="80">
        <f t="shared" si="0"/>
        <v>6000011110</v>
      </c>
      <c r="E19" s="112"/>
      <c r="F19" s="80">
        <f t="shared" si="11"/>
        <v>6000012110</v>
      </c>
      <c r="G19" s="112"/>
      <c r="H19" s="80">
        <f t="shared" si="12"/>
        <v>6000013110</v>
      </c>
      <c r="I19" s="112"/>
      <c r="J19" s="80">
        <f t="shared" si="13"/>
        <v>6000014110</v>
      </c>
      <c r="K19" s="112"/>
      <c r="L19" s="80">
        <f t="shared" si="14"/>
        <v>6000015110</v>
      </c>
      <c r="M19" s="112"/>
      <c r="N19" s="80">
        <f t="shared" si="15"/>
        <v>6000019110</v>
      </c>
      <c r="O19" s="112"/>
    </row>
    <row r="20" spans="1:15" s="16" customFormat="1" ht="14.1" customHeight="1">
      <c r="A20" s="26" t="s">
        <v>61</v>
      </c>
      <c r="B20" s="72">
        <v>6000010120</v>
      </c>
      <c r="C20" s="78"/>
      <c r="D20" s="551"/>
      <c r="E20" s="552"/>
      <c r="F20" s="551"/>
      <c r="G20" s="552"/>
      <c r="H20" s="551"/>
      <c r="I20" s="552"/>
      <c r="J20" s="551"/>
      <c r="K20" s="552"/>
      <c r="L20" s="551"/>
      <c r="M20" s="552"/>
      <c r="N20" s="551"/>
      <c r="O20" s="552"/>
    </row>
    <row r="21" spans="1:15" s="8" customFormat="1" ht="14.55" customHeight="1">
      <c r="A21" s="261" t="s">
        <v>64</v>
      </c>
      <c r="B21" s="72">
        <v>6000010130</v>
      </c>
      <c r="C21" s="78"/>
      <c r="D21" s="72">
        <f t="shared" si="0"/>
        <v>6000011130</v>
      </c>
      <c r="E21" s="78"/>
      <c r="F21" s="72">
        <f>B21+2000</f>
        <v>6000012130</v>
      </c>
      <c r="G21" s="78"/>
      <c r="H21" s="72">
        <f>B21+3000</f>
        <v>6000013130</v>
      </c>
      <c r="I21" s="78"/>
      <c r="J21" s="72">
        <f>B21+4000</f>
        <v>6000014130</v>
      </c>
      <c r="K21" s="78"/>
      <c r="L21" s="72">
        <f>B21+5000</f>
        <v>6000015130</v>
      </c>
      <c r="M21" s="78"/>
      <c r="N21" s="72">
        <f>B21+9000</f>
        <v>6000019130</v>
      </c>
      <c r="O21" s="78"/>
    </row>
    <row r="22" spans="1:15" s="36" customFormat="1" ht="11.1" customHeight="1">
      <c r="A22" s="263" t="s">
        <v>62</v>
      </c>
      <c r="B22" s="80">
        <v>6000010140</v>
      </c>
      <c r="C22" s="78"/>
      <c r="D22" s="80">
        <f t="shared" si="0"/>
        <v>6000011140</v>
      </c>
      <c r="E22" s="112"/>
      <c r="F22" s="80">
        <f t="shared" ref="F22:F23" si="16">B22+2000</f>
        <v>6000012140</v>
      </c>
      <c r="G22" s="112"/>
      <c r="H22" s="80">
        <f t="shared" ref="H22:H23" si="17">B22+3000</f>
        <v>6000013140</v>
      </c>
      <c r="I22" s="112"/>
      <c r="J22" s="80">
        <f t="shared" ref="J22:J23" si="18">B22+4000</f>
        <v>6000014140</v>
      </c>
      <c r="K22" s="112"/>
      <c r="L22" s="80">
        <f t="shared" ref="L22:L23" si="19">B22+5000</f>
        <v>6000015140</v>
      </c>
      <c r="M22" s="112"/>
      <c r="N22" s="80">
        <f t="shared" ref="N22:N23" si="20">B22+9000</f>
        <v>6000019140</v>
      </c>
      <c r="O22" s="112"/>
    </row>
    <row r="23" spans="1:15" s="36" customFormat="1" ht="14.1" customHeight="1">
      <c r="A23" s="263" t="s">
        <v>63</v>
      </c>
      <c r="B23" s="80">
        <v>6000010150</v>
      </c>
      <c r="C23" s="78"/>
      <c r="D23" s="80">
        <f t="shared" si="0"/>
        <v>6000011150</v>
      </c>
      <c r="E23" s="112"/>
      <c r="F23" s="80">
        <f t="shared" si="16"/>
        <v>6000012150</v>
      </c>
      <c r="G23" s="112"/>
      <c r="H23" s="80">
        <f t="shared" si="17"/>
        <v>6000013150</v>
      </c>
      <c r="I23" s="112"/>
      <c r="J23" s="80">
        <f t="shared" si="18"/>
        <v>6000014150</v>
      </c>
      <c r="K23" s="112"/>
      <c r="L23" s="80">
        <f t="shared" si="19"/>
        <v>6000015150</v>
      </c>
      <c r="M23" s="112"/>
      <c r="N23" s="80">
        <f t="shared" si="20"/>
        <v>6000019150</v>
      </c>
      <c r="O23" s="112"/>
    </row>
    <row r="24" spans="1:15" s="16" customFormat="1" ht="14.1" customHeight="1">
      <c r="A24" s="26" t="s">
        <v>61</v>
      </c>
      <c r="B24" s="80">
        <v>6000010160</v>
      </c>
      <c r="C24" s="78"/>
      <c r="D24" s="551"/>
      <c r="E24" s="552"/>
      <c r="F24" s="551"/>
      <c r="G24" s="552"/>
      <c r="H24" s="551"/>
      <c r="I24" s="552"/>
      <c r="J24" s="551"/>
      <c r="K24" s="552"/>
      <c r="L24" s="551"/>
      <c r="M24" s="552"/>
      <c r="N24" s="551"/>
      <c r="O24" s="552"/>
    </row>
    <row r="25" spans="1:15" s="36" customFormat="1" ht="14.1" customHeight="1">
      <c r="A25" s="264" t="s">
        <v>65</v>
      </c>
      <c r="B25" s="80">
        <v>6000010170</v>
      </c>
      <c r="C25" s="112"/>
      <c r="D25" s="80">
        <f t="shared" si="0"/>
        <v>6000011170</v>
      </c>
      <c r="E25" s="112"/>
      <c r="F25" s="80">
        <f>B25+2000</f>
        <v>6000012170</v>
      </c>
      <c r="G25" s="112"/>
      <c r="H25" s="80">
        <f>B25+3000</f>
        <v>6000013170</v>
      </c>
      <c r="I25" s="112"/>
      <c r="J25" s="80">
        <f>B25+4000</f>
        <v>6000014170</v>
      </c>
      <c r="K25" s="112"/>
      <c r="L25" s="80">
        <f>B25+5000</f>
        <v>6000015170</v>
      </c>
      <c r="M25" s="112"/>
      <c r="N25" s="80">
        <f>B25+9000</f>
        <v>6000019170</v>
      </c>
      <c r="O25" s="112"/>
    </row>
    <row r="26" spans="1:15" s="8" customFormat="1" ht="14.1" customHeight="1">
      <c r="A26" s="190" t="s">
        <v>59</v>
      </c>
      <c r="B26" s="72">
        <v>6000010180</v>
      </c>
      <c r="C26" s="78"/>
      <c r="D26" s="72">
        <f t="shared" si="0"/>
        <v>6000011180</v>
      </c>
      <c r="E26" s="78"/>
      <c r="F26" s="72">
        <f t="shared" ref="F26:F28" si="21">B26+2000</f>
        <v>6000012180</v>
      </c>
      <c r="G26" s="78"/>
      <c r="H26" s="72">
        <f t="shared" ref="H26:H28" si="22">B26+3000</f>
        <v>6000013180</v>
      </c>
      <c r="I26" s="78"/>
      <c r="J26" s="72">
        <f t="shared" ref="J26:J28" si="23">B26+4000</f>
        <v>6000014180</v>
      </c>
      <c r="K26" s="78"/>
      <c r="L26" s="72">
        <f t="shared" ref="L26:L28" si="24">B26+5000</f>
        <v>6000015180</v>
      </c>
      <c r="M26" s="78"/>
      <c r="N26" s="72">
        <f t="shared" ref="N26:N28" si="25">B26+9000</f>
        <v>6000019180</v>
      </c>
      <c r="O26" s="78"/>
    </row>
    <row r="27" spans="1:15" s="8" customFormat="1" ht="14.1" customHeight="1">
      <c r="A27" s="190" t="s">
        <v>60</v>
      </c>
      <c r="B27" s="72">
        <v>6000010190</v>
      </c>
      <c r="C27" s="78"/>
      <c r="D27" s="72">
        <f t="shared" si="0"/>
        <v>6000011190</v>
      </c>
      <c r="E27" s="78"/>
      <c r="F27" s="72">
        <f t="shared" si="21"/>
        <v>6000012190</v>
      </c>
      <c r="G27" s="78"/>
      <c r="H27" s="72">
        <f t="shared" si="22"/>
        <v>6000013190</v>
      </c>
      <c r="I27" s="78"/>
      <c r="J27" s="72">
        <f t="shared" si="23"/>
        <v>6000014190</v>
      </c>
      <c r="K27" s="78"/>
      <c r="L27" s="72">
        <f t="shared" si="24"/>
        <v>6000015190</v>
      </c>
      <c r="M27" s="78"/>
      <c r="N27" s="72">
        <f t="shared" si="25"/>
        <v>6000019190</v>
      </c>
      <c r="O27" s="78"/>
    </row>
    <row r="28" spans="1:15" s="8" customFormat="1" ht="14.1" customHeight="1">
      <c r="A28" s="261" t="s">
        <v>184</v>
      </c>
      <c r="B28" s="72">
        <v>6000010200</v>
      </c>
      <c r="C28" s="78"/>
      <c r="D28" s="72">
        <f t="shared" si="0"/>
        <v>6000011200</v>
      </c>
      <c r="E28" s="78"/>
      <c r="F28" s="72">
        <f t="shared" si="21"/>
        <v>6000012200</v>
      </c>
      <c r="G28" s="78"/>
      <c r="H28" s="72">
        <f t="shared" si="22"/>
        <v>6000013200</v>
      </c>
      <c r="I28" s="78"/>
      <c r="J28" s="72">
        <f t="shared" si="23"/>
        <v>6000014200</v>
      </c>
      <c r="K28" s="78"/>
      <c r="L28" s="72">
        <f t="shared" si="24"/>
        <v>6000015200</v>
      </c>
      <c r="M28" s="78"/>
      <c r="N28" s="72">
        <f t="shared" si="25"/>
        <v>6000019200</v>
      </c>
      <c r="O28" s="78"/>
    </row>
    <row r="29" spans="1:15" s="36" customFormat="1" ht="12" customHeight="1">
      <c r="A29" s="263" t="s">
        <v>59</v>
      </c>
      <c r="B29" s="80">
        <v>6000010210</v>
      </c>
      <c r="C29" s="78"/>
      <c r="D29" s="80">
        <f t="shared" si="0"/>
        <v>6000011210</v>
      </c>
      <c r="E29" s="112"/>
      <c r="F29" s="80">
        <f t="shared" ref="F29:F31" si="26">B29+2000</f>
        <v>6000012210</v>
      </c>
      <c r="G29" s="112"/>
      <c r="H29" s="80">
        <f t="shared" ref="H29:H31" si="27">B29+3000</f>
        <v>6000013210</v>
      </c>
      <c r="I29" s="112"/>
      <c r="J29" s="80">
        <f t="shared" ref="J29:J31" si="28">B29+4000</f>
        <v>6000014210</v>
      </c>
      <c r="K29" s="112"/>
      <c r="L29" s="80">
        <f t="shared" ref="L29:L31" si="29">B29+5000</f>
        <v>6000015210</v>
      </c>
      <c r="M29" s="112"/>
      <c r="N29" s="80">
        <f t="shared" ref="N29:N31" si="30">B29+9000</f>
        <v>6000019210</v>
      </c>
      <c r="O29" s="112"/>
    </row>
    <row r="30" spans="1:15" s="36" customFormat="1" ht="14.1" customHeight="1">
      <c r="A30" s="263" t="s">
        <v>60</v>
      </c>
      <c r="B30" s="80">
        <v>6000010220</v>
      </c>
      <c r="C30" s="78"/>
      <c r="D30" s="80">
        <f t="shared" si="0"/>
        <v>6000011220</v>
      </c>
      <c r="E30" s="112"/>
      <c r="F30" s="80">
        <f t="shared" si="26"/>
        <v>6000012220</v>
      </c>
      <c r="G30" s="112"/>
      <c r="H30" s="80">
        <f t="shared" si="27"/>
        <v>6000013220</v>
      </c>
      <c r="I30" s="112"/>
      <c r="J30" s="80">
        <f t="shared" si="28"/>
        <v>6000014220</v>
      </c>
      <c r="K30" s="112"/>
      <c r="L30" s="80">
        <f t="shared" si="29"/>
        <v>6000015220</v>
      </c>
      <c r="M30" s="112"/>
      <c r="N30" s="80">
        <f t="shared" si="30"/>
        <v>6000019220</v>
      </c>
      <c r="O30" s="112"/>
    </row>
    <row r="31" spans="1:15" s="36" customFormat="1" ht="14.1" customHeight="1">
      <c r="A31" s="264" t="s">
        <v>66</v>
      </c>
      <c r="B31" s="80">
        <v>6000010230</v>
      </c>
      <c r="C31" s="112"/>
      <c r="D31" s="80">
        <f t="shared" si="0"/>
        <v>6000011230</v>
      </c>
      <c r="E31" s="78"/>
      <c r="F31" s="80">
        <f t="shared" si="26"/>
        <v>6000012230</v>
      </c>
      <c r="G31" s="78"/>
      <c r="H31" s="80">
        <f t="shared" si="27"/>
        <v>6000013230</v>
      </c>
      <c r="I31" s="78"/>
      <c r="J31" s="80">
        <f t="shared" si="28"/>
        <v>6000014230</v>
      </c>
      <c r="K31" s="78"/>
      <c r="L31" s="80">
        <f t="shared" si="29"/>
        <v>6000015230</v>
      </c>
      <c r="M31" s="78"/>
      <c r="N31" s="80">
        <f t="shared" si="30"/>
        <v>6000019230</v>
      </c>
      <c r="O31" s="78"/>
    </row>
    <row r="32" spans="1:15" s="8" customFormat="1" ht="14.1" customHeight="1">
      <c r="A32" s="190" t="s">
        <v>68</v>
      </c>
      <c r="B32" s="72">
        <v>6000010240</v>
      </c>
      <c r="C32" s="78"/>
      <c r="D32" s="72">
        <f t="shared" si="0"/>
        <v>6000011240</v>
      </c>
      <c r="E32" s="78"/>
      <c r="F32" s="72">
        <f t="shared" ref="F32:F34" si="31">B32+2000</f>
        <v>6000012240</v>
      </c>
      <c r="G32" s="78"/>
      <c r="H32" s="72">
        <f t="shared" ref="H32:H34" si="32">B32+3000</f>
        <v>6000013240</v>
      </c>
      <c r="I32" s="78"/>
      <c r="J32" s="72">
        <f t="shared" ref="J32:J34" si="33">B32+4000</f>
        <v>6000014240</v>
      </c>
      <c r="K32" s="78"/>
      <c r="L32" s="72">
        <f t="shared" ref="L32:L34" si="34">B32+5000</f>
        <v>6000015240</v>
      </c>
      <c r="M32" s="78"/>
      <c r="N32" s="72">
        <f t="shared" ref="N32:N34" si="35">B32+9000</f>
        <v>6000019240</v>
      </c>
      <c r="O32" s="78"/>
    </row>
    <row r="33" spans="1:15" s="8" customFormat="1" ht="14.1" customHeight="1">
      <c r="A33" s="261" t="s">
        <v>67</v>
      </c>
      <c r="B33" s="72">
        <v>6000010250</v>
      </c>
      <c r="C33" s="78"/>
      <c r="D33" s="72">
        <f t="shared" si="0"/>
        <v>6000011250</v>
      </c>
      <c r="E33" s="78"/>
      <c r="F33" s="72">
        <f t="shared" si="31"/>
        <v>6000012250</v>
      </c>
      <c r="G33" s="78"/>
      <c r="H33" s="72">
        <f t="shared" si="32"/>
        <v>6000013250</v>
      </c>
      <c r="I33" s="78"/>
      <c r="J33" s="72">
        <f t="shared" si="33"/>
        <v>6000014250</v>
      </c>
      <c r="K33" s="78"/>
      <c r="L33" s="72">
        <f t="shared" si="34"/>
        <v>6000015250</v>
      </c>
      <c r="M33" s="78"/>
      <c r="N33" s="72">
        <f t="shared" si="35"/>
        <v>6000019250</v>
      </c>
      <c r="O33" s="78"/>
    </row>
    <row r="34" spans="1:15" s="350" customFormat="1" ht="14.1" customHeight="1">
      <c r="A34" s="361" t="s">
        <v>154</v>
      </c>
      <c r="B34" s="353">
        <v>6000010252</v>
      </c>
      <c r="C34" s="363"/>
      <c r="D34" s="353">
        <f t="shared" si="0"/>
        <v>6000011252</v>
      </c>
      <c r="E34" s="78"/>
      <c r="F34" s="353">
        <f t="shared" si="31"/>
        <v>6000012252</v>
      </c>
      <c r="G34" s="78"/>
      <c r="H34" s="353">
        <f t="shared" si="32"/>
        <v>6000013252</v>
      </c>
      <c r="I34" s="78"/>
      <c r="J34" s="353">
        <f t="shared" si="33"/>
        <v>6000014252</v>
      </c>
      <c r="K34" s="78"/>
      <c r="L34" s="353">
        <f t="shared" si="34"/>
        <v>6000015252</v>
      </c>
      <c r="M34" s="78"/>
      <c r="N34" s="353">
        <f t="shared" si="35"/>
        <v>6000019252</v>
      </c>
      <c r="O34" s="78"/>
    </row>
    <row r="35" spans="1:15" s="350" customFormat="1" ht="14.1" customHeight="1">
      <c r="A35" s="338"/>
      <c r="B35" s="354"/>
      <c r="C35" s="337"/>
      <c r="D35" s="354"/>
      <c r="E35" s="337"/>
      <c r="F35" s="354"/>
      <c r="G35" s="337"/>
      <c r="H35" s="354"/>
      <c r="I35" s="337"/>
      <c r="J35" s="354"/>
      <c r="K35" s="337"/>
      <c r="L35" s="354"/>
      <c r="M35" s="337"/>
      <c r="N35" s="354"/>
      <c r="O35" s="337"/>
    </row>
    <row r="36" spans="1:15" s="350" customFormat="1" ht="14.1" customHeight="1">
      <c r="A36" s="355" t="s">
        <v>252</v>
      </c>
      <c r="B36" s="353">
        <v>6000010256</v>
      </c>
      <c r="C36" s="355"/>
      <c r="D36" s="356"/>
      <c r="E36" s="334"/>
      <c r="F36" s="357"/>
      <c r="G36" s="334"/>
      <c r="H36" s="357"/>
      <c r="I36" s="334"/>
      <c r="J36" s="357"/>
      <c r="K36" s="334"/>
      <c r="L36" s="357"/>
      <c r="M36" s="334"/>
      <c r="N36" s="357"/>
      <c r="O36" s="333"/>
    </row>
    <row r="37" spans="1:15" s="350" customFormat="1" ht="14.1" customHeight="1">
      <c r="A37" s="355" t="s">
        <v>253</v>
      </c>
      <c r="B37" s="353">
        <v>6000010257</v>
      </c>
      <c r="C37" s="355"/>
      <c r="D37" s="358"/>
      <c r="E37" s="335"/>
      <c r="F37" s="359"/>
      <c r="G37" s="335"/>
      <c r="H37" s="359"/>
      <c r="I37" s="335"/>
      <c r="J37" s="359"/>
      <c r="K37" s="335"/>
      <c r="L37" s="359"/>
      <c r="M37" s="335"/>
      <c r="N37" s="359"/>
      <c r="O37" s="336"/>
    </row>
    <row r="38" spans="1:15" s="8" customFormat="1" ht="14.1" customHeight="1">
      <c r="A38" s="265" t="s">
        <v>185</v>
      </c>
      <c r="B38" s="73">
        <v>6000010260</v>
      </c>
      <c r="C38" s="113"/>
      <c r="D38" s="73">
        <f t="shared" si="0"/>
        <v>6000011260</v>
      </c>
      <c r="E38" s="113"/>
      <c r="F38" s="73">
        <f t="shared" ref="F38" si="36">B38+2000</f>
        <v>6000012260</v>
      </c>
      <c r="G38" s="113"/>
      <c r="H38" s="73">
        <f t="shared" ref="H38" si="37">B38+3000</f>
        <v>6000013260</v>
      </c>
      <c r="I38" s="113"/>
      <c r="J38" s="73">
        <f t="shared" ref="J38" si="38">B38+4000</f>
        <v>6000014260</v>
      </c>
      <c r="K38" s="113"/>
      <c r="L38" s="73">
        <f t="shared" ref="L38" si="39">B38+5000</f>
        <v>6000015260</v>
      </c>
      <c r="M38" s="113"/>
      <c r="N38" s="73">
        <f t="shared" ref="N38" si="40">B38+9000</f>
        <v>6000019260</v>
      </c>
      <c r="O38" s="78"/>
    </row>
    <row r="39" spans="1:15" s="8" customFormat="1" ht="14.1" customHeight="1">
      <c r="A39" s="107"/>
      <c r="B39" s="108"/>
      <c r="C39" s="83"/>
      <c r="D39" s="108"/>
      <c r="E39" s="83"/>
      <c r="F39" s="108"/>
      <c r="G39" s="83"/>
      <c r="H39" s="108"/>
      <c r="I39" s="83"/>
      <c r="J39" s="108"/>
      <c r="K39" s="83"/>
      <c r="L39" s="108"/>
      <c r="M39" s="83"/>
      <c r="N39" s="108"/>
      <c r="O39" s="81"/>
    </row>
    <row r="40" spans="1:15" s="8" customFormat="1" ht="14.1" customHeight="1">
      <c r="A40" s="315" t="s">
        <v>69</v>
      </c>
      <c r="B40" s="109"/>
      <c r="C40" s="79"/>
      <c r="D40" s="109"/>
      <c r="E40" s="79"/>
      <c r="F40" s="109"/>
      <c r="G40" s="79"/>
      <c r="H40" s="109"/>
      <c r="I40" s="79"/>
      <c r="J40" s="109"/>
      <c r="K40" s="79"/>
      <c r="L40" s="109"/>
      <c r="M40" s="79"/>
      <c r="N40" s="109"/>
      <c r="O40" s="81"/>
    </row>
    <row r="41" spans="1:15" s="16" customFormat="1" ht="14.1" customHeight="1">
      <c r="A41" s="46" t="s">
        <v>70</v>
      </c>
      <c r="B41" s="74">
        <v>6000010270</v>
      </c>
      <c r="C41" s="84"/>
      <c r="D41" s="74">
        <f t="shared" ref="D41" si="41">B41+1000</f>
        <v>6000011270</v>
      </c>
      <c r="E41" s="84"/>
      <c r="F41" s="74">
        <f>B41+2000</f>
        <v>6000012270</v>
      </c>
      <c r="G41" s="84"/>
      <c r="H41" s="74">
        <f>B41+3000</f>
        <v>6000013270</v>
      </c>
      <c r="I41" s="84"/>
      <c r="J41" s="74">
        <f>B41+4000</f>
        <v>6000014270</v>
      </c>
      <c r="K41" s="84"/>
      <c r="L41" s="74">
        <f>B41+5000</f>
        <v>6000015270</v>
      </c>
      <c r="M41" s="84"/>
      <c r="N41" s="74">
        <f>B41+9000</f>
        <v>6000019270</v>
      </c>
      <c r="O41" s="78"/>
    </row>
    <row r="42" spans="1:15" s="194" customFormat="1" ht="14.1" customHeight="1">
      <c r="A42" s="31"/>
      <c r="B42" s="174"/>
      <c r="C42" s="175"/>
      <c r="D42" s="174"/>
      <c r="E42" s="175"/>
      <c r="F42" s="174"/>
      <c r="G42" s="175"/>
      <c r="H42" s="174"/>
      <c r="I42" s="175"/>
      <c r="J42" s="174"/>
      <c r="K42" s="175"/>
      <c r="L42" s="174"/>
      <c r="M42" s="175"/>
      <c r="N42" s="174"/>
      <c r="O42" s="175"/>
    </row>
    <row r="43" spans="1:15" s="27" customFormat="1" ht="14.1" customHeight="1">
      <c r="O43" s="402" t="s">
        <v>315</v>
      </c>
    </row>
    <row r="44" spans="1:15" s="27" customFormat="1" ht="14.1" customHeight="1">
      <c r="O44" s="20" t="s">
        <v>122</v>
      </c>
    </row>
    <row r="45" spans="1:15" s="27" customFormat="1" ht="14.1" customHeight="1"/>
    <row r="46" spans="1:15" s="27" customFormat="1" ht="14.1" customHeight="1"/>
    <row r="47" spans="1:15" s="27" customFormat="1" ht="14.1" customHeight="1"/>
    <row r="48" spans="1:15" s="27" customFormat="1" ht="14.1" customHeight="1"/>
    <row r="49" s="27" customFormat="1" ht="14.1" customHeight="1"/>
    <row r="50" s="27" customFormat="1" ht="14.1" customHeight="1"/>
  </sheetData>
  <customSheetViews>
    <customSheetView guid="{4C41525E-EFC1-47E0-ADE3-11DC816135E6}">
      <pageMargins left="0.7" right="0.7" top="0.75" bottom="0.75" header="0.3" footer="0.3"/>
      <pageSetup orientation="portrait" r:id="rId1"/>
    </customSheetView>
  </customSheetViews>
  <mergeCells count="28">
    <mergeCell ref="N24:O24"/>
    <mergeCell ref="D20:E20"/>
    <mergeCell ref="F20:G20"/>
    <mergeCell ref="H20:I20"/>
    <mergeCell ref="J20:K20"/>
    <mergeCell ref="L20:M20"/>
    <mergeCell ref="N20:O20"/>
    <mergeCell ref="D24:E24"/>
    <mergeCell ref="F24:G24"/>
    <mergeCell ref="H24:I24"/>
    <mergeCell ref="J24:K24"/>
    <mergeCell ref="L24:M24"/>
    <mergeCell ref="J12:K12"/>
    <mergeCell ref="L12:M12"/>
    <mergeCell ref="A4:O4"/>
    <mergeCell ref="A5:O5"/>
    <mergeCell ref="A6:O6"/>
    <mergeCell ref="B8:C8"/>
    <mergeCell ref="D8:E8"/>
    <mergeCell ref="F8:G8"/>
    <mergeCell ref="H8:I8"/>
    <mergeCell ref="J8:K8"/>
    <mergeCell ref="L8:M8"/>
    <mergeCell ref="N8:O8"/>
    <mergeCell ref="N12:O12"/>
    <mergeCell ref="D12:E12"/>
    <mergeCell ref="F12:G12"/>
    <mergeCell ref="H12:I12"/>
  </mergeCells>
  <printOptions horizontalCentered="1"/>
  <pageMargins left="0.39370078740157483" right="0.39370078740157483" top="0.39370078740157483" bottom="0.39370078740157483" header="0.39370078740157483" footer="0.39370078740157483"/>
  <pageSetup paperSize="5" scale="80" orientation="landscape" r:id="rId2"/>
  <headerFooter>
    <oddHeader>&amp;R&amp;"Calibri"&amp;10&amp;K000000 Unclassified / Non classifié&amp;1#_x000D_</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pageSetUpPr fitToPage="1"/>
  </sheetPr>
  <dimension ref="A1:AF49"/>
  <sheetViews>
    <sheetView showGridLines="0" topLeftCell="A28" zoomScaleNormal="100" workbookViewId="0">
      <selection activeCell="D33" sqref="D33"/>
    </sheetView>
  </sheetViews>
  <sheetFormatPr defaultColWidth="9.20703125" defaultRowHeight="13.8"/>
  <cols>
    <col min="1" max="1" width="43.20703125" style="5" customWidth="1"/>
    <col min="2" max="2" width="12.41796875" style="167" customWidth="1"/>
    <col min="3" max="3" width="6.5234375" style="241" customWidth="1"/>
    <col min="4" max="4" width="8.5234375" style="5" customWidth="1"/>
    <col min="5" max="5" width="11.5234375" style="5" customWidth="1"/>
    <col min="6" max="6" width="8.5234375" style="5" customWidth="1"/>
    <col min="7" max="7" width="11.5234375" style="5" customWidth="1"/>
    <col min="8" max="8" width="8.5234375" style="5" customWidth="1"/>
    <col min="9" max="9" width="11.5234375" style="5" customWidth="1"/>
    <col min="10" max="10" width="8.5234375" style="5" customWidth="1"/>
    <col min="11" max="11" width="11.5234375" style="5" customWidth="1"/>
    <col min="12" max="12" width="8.5234375" style="5" customWidth="1"/>
    <col min="13" max="13" width="11.5234375" style="5" customWidth="1"/>
    <col min="14" max="14" width="8.5234375" style="5" customWidth="1"/>
    <col min="15" max="15" width="11.5234375" style="5" customWidth="1"/>
    <col min="16" max="16" width="8.5234375" style="5" customWidth="1"/>
    <col min="17" max="17" width="11.5234375" style="5" customWidth="1"/>
    <col min="18" max="18" width="3.5234375" style="5" customWidth="1"/>
    <col min="19" max="19" width="8.5234375" style="5" customWidth="1"/>
    <col min="20" max="20" width="11.5234375" style="5" customWidth="1"/>
    <col min="21" max="21" width="8.5234375" style="5" customWidth="1"/>
    <col min="22" max="22" width="11.5234375" style="5" customWidth="1"/>
    <col min="23" max="23" width="8.5234375" style="5" customWidth="1"/>
    <col min="24" max="24" width="11.5234375" style="5" customWidth="1"/>
    <col min="25" max="25" width="8.5234375" style="5" customWidth="1"/>
    <col min="26" max="26" width="11.5234375" style="5" customWidth="1"/>
    <col min="27" max="27" width="8.5234375" style="5" customWidth="1"/>
    <col min="28" max="28" width="11.5234375" style="5" customWidth="1"/>
    <col min="29" max="29" width="8.5234375" style="5" customWidth="1"/>
    <col min="30" max="30" width="11.5234375" style="5" customWidth="1"/>
    <col min="31" max="31" width="8.5234375" style="5" customWidth="1"/>
    <col min="32" max="32" width="11.5234375" style="5" customWidth="1"/>
    <col min="33" max="16384" width="9.20703125" style="5"/>
  </cols>
  <sheetData>
    <row r="1" spans="1:32" ht="24">
      <c r="A1" s="23"/>
      <c r="B1" s="241"/>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11" t="s">
        <v>244</v>
      </c>
    </row>
    <row r="2" spans="1:32" ht="27" customHeight="1">
      <c r="A2" s="23"/>
      <c r="B2" s="327"/>
      <c r="C2" s="327"/>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11"/>
    </row>
    <row r="3" spans="1:32" s="207" customFormat="1" ht="15" customHeight="1">
      <c r="A3" s="212" t="s">
        <v>221</v>
      </c>
      <c r="B3" s="205"/>
      <c r="C3" s="205"/>
      <c r="D3" s="205"/>
      <c r="E3" s="206"/>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13"/>
      <c r="AF3" s="214" t="s">
        <v>222</v>
      </c>
    </row>
    <row r="4" spans="1:32" s="8" customFormat="1" ht="15.6" customHeight="1">
      <c r="A4" s="526" t="s">
        <v>71</v>
      </c>
      <c r="B4" s="526"/>
      <c r="C4" s="526"/>
      <c r="D4" s="526"/>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row>
    <row r="5" spans="1:32" ht="21.6" customHeight="1">
      <c r="A5" s="543" t="s">
        <v>72</v>
      </c>
      <c r="B5" s="543"/>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row>
    <row r="6" spans="1:32" s="7" customFormat="1" ht="15.6" customHeight="1">
      <c r="A6" s="553" t="s">
        <v>18</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row>
    <row r="7" spans="1:32" s="7" customFormat="1" ht="15.6" customHeight="1">
      <c r="B7" s="172"/>
      <c r="C7" s="208"/>
    </row>
    <row r="8" spans="1:32" s="8" customFormat="1" ht="22.35" customHeight="1">
      <c r="B8" s="169"/>
      <c r="C8" s="266" t="s">
        <v>73</v>
      </c>
      <c r="D8" s="545" t="s">
        <v>47</v>
      </c>
      <c r="E8" s="545"/>
      <c r="F8" s="541" t="s">
        <v>48</v>
      </c>
      <c r="G8" s="542"/>
      <c r="H8" s="541" t="s">
        <v>49</v>
      </c>
      <c r="I8" s="542"/>
      <c r="J8" s="541" t="s">
        <v>50</v>
      </c>
      <c r="K8" s="542"/>
      <c r="L8" s="541" t="s">
        <v>51</v>
      </c>
      <c r="M8" s="542"/>
      <c r="N8" s="541" t="s">
        <v>52</v>
      </c>
      <c r="O8" s="542"/>
      <c r="P8" s="541" t="s">
        <v>53</v>
      </c>
      <c r="Q8" s="542"/>
      <c r="S8" s="541" t="s">
        <v>47</v>
      </c>
      <c r="T8" s="542"/>
      <c r="U8" s="541" t="s">
        <v>48</v>
      </c>
      <c r="V8" s="542"/>
      <c r="W8" s="541" t="s">
        <v>49</v>
      </c>
      <c r="X8" s="542"/>
      <c r="Y8" s="541" t="s">
        <v>50</v>
      </c>
      <c r="Z8" s="542"/>
      <c r="AA8" s="541" t="s">
        <v>51</v>
      </c>
      <c r="AB8" s="542"/>
      <c r="AC8" s="541" t="s">
        <v>52</v>
      </c>
      <c r="AD8" s="542"/>
      <c r="AE8" s="541" t="s">
        <v>53</v>
      </c>
      <c r="AF8" s="542"/>
    </row>
    <row r="9" spans="1:32" s="8" customFormat="1" ht="14.1" customHeight="1">
      <c r="A9" s="442" t="s">
        <v>357</v>
      </c>
      <c r="B9" s="165"/>
      <c r="C9" s="267"/>
      <c r="D9" s="86"/>
      <c r="E9" s="86"/>
      <c r="F9" s="86"/>
      <c r="G9" s="87"/>
      <c r="H9" s="86"/>
      <c r="I9" s="87"/>
      <c r="J9" s="86"/>
      <c r="K9" s="87"/>
      <c r="L9" s="86"/>
      <c r="M9" s="87"/>
      <c r="N9" s="86"/>
      <c r="O9" s="87"/>
      <c r="P9" s="86"/>
      <c r="Q9" s="88"/>
      <c r="S9" s="25"/>
      <c r="T9" s="48" t="s">
        <v>75</v>
      </c>
      <c r="U9" s="25"/>
      <c r="W9" s="25"/>
      <c r="Y9" s="25"/>
      <c r="AA9" s="25"/>
      <c r="AC9" s="25"/>
      <c r="AE9" s="25"/>
    </row>
    <row r="10" spans="1:32" s="8" customFormat="1" ht="14.1" customHeight="1">
      <c r="A10" s="220" t="s">
        <v>76</v>
      </c>
      <c r="B10" s="166"/>
      <c r="C10" s="268">
        <v>2.5000000000000001E-2</v>
      </c>
      <c r="D10" s="144">
        <v>8000010050</v>
      </c>
      <c r="E10" s="78"/>
      <c r="F10" s="72">
        <f t="shared" ref="F10:F12" si="0">D10+1000</f>
        <v>8000011050</v>
      </c>
      <c r="G10" s="78"/>
      <c r="H10" s="72">
        <f t="shared" ref="H10:H12" si="1">D10+2000</f>
        <v>8000012050</v>
      </c>
      <c r="I10" s="78"/>
      <c r="J10" s="72">
        <f t="shared" ref="J10:J12" si="2">D10+3000</f>
        <v>8000013050</v>
      </c>
      <c r="K10" s="78"/>
      <c r="L10" s="72">
        <f t="shared" ref="L10:L12" si="3">D10+4000</f>
        <v>8000014050</v>
      </c>
      <c r="M10" s="78"/>
      <c r="N10" s="72">
        <f t="shared" ref="N10:N12" si="4">D10+5000</f>
        <v>8000015050</v>
      </c>
      <c r="O10" s="78"/>
      <c r="P10" s="72">
        <f t="shared" ref="P10:P12" si="5">D10+9000</f>
        <v>8000019050</v>
      </c>
      <c r="Q10" s="78"/>
      <c r="R10" s="49"/>
      <c r="S10" s="72">
        <f>D10+10000</f>
        <v>8000020050</v>
      </c>
      <c r="T10" s="77"/>
      <c r="U10" s="72">
        <f>D10+11000</f>
        <v>8000021050</v>
      </c>
      <c r="V10" s="77"/>
      <c r="W10" s="72">
        <f>D10+12000</f>
        <v>8000022050</v>
      </c>
      <c r="X10" s="77"/>
      <c r="Y10" s="72">
        <f>D10+13000</f>
        <v>8000023050</v>
      </c>
      <c r="Z10" s="77"/>
      <c r="AA10" s="72">
        <f>D10+14000</f>
        <v>8000024050</v>
      </c>
      <c r="AB10" s="77"/>
      <c r="AC10" s="72">
        <f>D10+15000</f>
        <v>8000025050</v>
      </c>
      <c r="AD10" s="77"/>
      <c r="AE10" s="72">
        <f>D10+19000</f>
        <v>8000029050</v>
      </c>
      <c r="AF10" s="77"/>
    </row>
    <row r="11" spans="1:32" s="8" customFormat="1" ht="14.1" customHeight="1">
      <c r="A11" s="220" t="s">
        <v>77</v>
      </c>
      <c r="B11" s="166"/>
      <c r="C11" s="268">
        <v>2.5000000000000001E-2</v>
      </c>
      <c r="D11" s="144">
        <v>8000010060</v>
      </c>
      <c r="E11" s="78"/>
      <c r="F11" s="72">
        <f t="shared" si="0"/>
        <v>8000011060</v>
      </c>
      <c r="G11" s="78"/>
      <c r="H11" s="72">
        <f t="shared" si="1"/>
        <v>8000012060</v>
      </c>
      <c r="I11" s="78"/>
      <c r="J11" s="72">
        <f t="shared" si="2"/>
        <v>8000013060</v>
      </c>
      <c r="K11" s="78"/>
      <c r="L11" s="72">
        <f t="shared" si="3"/>
        <v>8000014060</v>
      </c>
      <c r="M11" s="78"/>
      <c r="N11" s="72">
        <f t="shared" si="4"/>
        <v>8000015060</v>
      </c>
      <c r="O11" s="78"/>
      <c r="P11" s="72">
        <f t="shared" si="5"/>
        <v>8000019060</v>
      </c>
      <c r="Q11" s="78"/>
      <c r="R11" s="49"/>
      <c r="S11" s="72">
        <f t="shared" ref="S11:S12" si="6">D11+10000</f>
        <v>8000020060</v>
      </c>
      <c r="T11" s="77"/>
      <c r="U11" s="72">
        <f t="shared" ref="U11:U12" si="7">D11+11000</f>
        <v>8000021060</v>
      </c>
      <c r="V11" s="77"/>
      <c r="W11" s="72">
        <f t="shared" ref="W11:W12" si="8">D11+12000</f>
        <v>8000022060</v>
      </c>
      <c r="X11" s="77"/>
      <c r="Y11" s="72">
        <f t="shared" ref="Y11:Y12" si="9">D11+13000</f>
        <v>8000023060</v>
      </c>
      <c r="Z11" s="77"/>
      <c r="AA11" s="72">
        <f t="shared" ref="AA11:AA12" si="10">D11+14000</f>
        <v>8000024060</v>
      </c>
      <c r="AB11" s="77"/>
      <c r="AC11" s="72">
        <f t="shared" ref="AC11:AC12" si="11">D11+15000</f>
        <v>8000025060</v>
      </c>
      <c r="AD11" s="77"/>
      <c r="AE11" s="72">
        <f t="shared" ref="AE11:AE12" si="12">D11+19000</f>
        <v>8000029060</v>
      </c>
      <c r="AF11" s="77"/>
    </row>
    <row r="12" spans="1:32" s="8" customFormat="1" ht="14.1" customHeight="1">
      <c r="A12" s="220" t="s">
        <v>78</v>
      </c>
      <c r="B12" s="166"/>
      <c r="C12" s="269">
        <v>2.5000000000000001E-2</v>
      </c>
      <c r="D12" s="144">
        <v>8000010070</v>
      </c>
      <c r="E12" s="78"/>
      <c r="F12" s="72">
        <f t="shared" si="0"/>
        <v>8000011070</v>
      </c>
      <c r="G12" s="78"/>
      <c r="H12" s="72">
        <f t="shared" si="1"/>
        <v>8000012070</v>
      </c>
      <c r="I12" s="78"/>
      <c r="J12" s="72">
        <f t="shared" si="2"/>
        <v>8000013070</v>
      </c>
      <c r="K12" s="78"/>
      <c r="L12" s="72">
        <f t="shared" si="3"/>
        <v>8000014070</v>
      </c>
      <c r="M12" s="78"/>
      <c r="N12" s="72">
        <f t="shared" si="4"/>
        <v>8000015070</v>
      </c>
      <c r="O12" s="78"/>
      <c r="P12" s="72">
        <f t="shared" si="5"/>
        <v>8000019070</v>
      </c>
      <c r="Q12" s="78"/>
      <c r="R12" s="49"/>
      <c r="S12" s="72">
        <f t="shared" si="6"/>
        <v>8000020070</v>
      </c>
      <c r="T12" s="82"/>
      <c r="U12" s="72">
        <f t="shared" si="7"/>
        <v>8000021070</v>
      </c>
      <c r="V12" s="82"/>
      <c r="W12" s="72">
        <f t="shared" si="8"/>
        <v>8000022070</v>
      </c>
      <c r="X12" s="82"/>
      <c r="Y12" s="72">
        <f t="shared" si="9"/>
        <v>8000023070</v>
      </c>
      <c r="Z12" s="82"/>
      <c r="AA12" s="72">
        <f t="shared" si="10"/>
        <v>8000024070</v>
      </c>
      <c r="AB12" s="82"/>
      <c r="AC12" s="72">
        <f t="shared" si="11"/>
        <v>8000025070</v>
      </c>
      <c r="AD12" s="82"/>
      <c r="AE12" s="72">
        <f t="shared" si="12"/>
        <v>8000029070</v>
      </c>
      <c r="AF12" s="82"/>
    </row>
    <row r="13" spans="1:32" s="8" customFormat="1" ht="14.1" customHeight="1">
      <c r="A13" s="366" t="s">
        <v>79</v>
      </c>
      <c r="B13" s="171"/>
      <c r="C13" s="270"/>
      <c r="D13" s="71"/>
      <c r="E13" s="87"/>
      <c r="F13" s="71"/>
      <c r="G13" s="87"/>
      <c r="H13" s="71"/>
      <c r="I13" s="87"/>
      <c r="J13" s="71"/>
      <c r="K13" s="87"/>
      <c r="L13" s="71"/>
      <c r="M13" s="87"/>
      <c r="N13" s="71"/>
      <c r="O13" s="87"/>
      <c r="P13" s="71"/>
      <c r="Q13" s="88"/>
      <c r="R13" s="49"/>
      <c r="S13" s="71"/>
      <c r="T13" s="87"/>
      <c r="U13" s="71"/>
      <c r="V13" s="87"/>
      <c r="W13" s="71"/>
      <c r="X13" s="87"/>
      <c r="Y13" s="71"/>
      <c r="Z13" s="87"/>
      <c r="AA13" s="71"/>
      <c r="AB13" s="87"/>
      <c r="AC13" s="71"/>
      <c r="AD13" s="87"/>
      <c r="AE13" s="71"/>
      <c r="AF13" s="88"/>
    </row>
    <row r="14" spans="1:32" s="8" customFormat="1" ht="14.1" customHeight="1">
      <c r="A14" s="220" t="s">
        <v>358</v>
      </c>
      <c r="B14" s="166"/>
      <c r="C14" s="271">
        <v>1.7500000000000002E-2</v>
      </c>
      <c r="D14" s="144">
        <v>8000010080</v>
      </c>
      <c r="E14" s="78"/>
      <c r="F14" s="72">
        <f>D14+1000</f>
        <v>8000011080</v>
      </c>
      <c r="G14" s="78"/>
      <c r="H14" s="72">
        <f>D14+2000</f>
        <v>8000012080</v>
      </c>
      <c r="I14" s="78"/>
      <c r="J14" s="72">
        <f>D14+3000</f>
        <v>8000013080</v>
      </c>
      <c r="K14" s="78"/>
      <c r="L14" s="72">
        <f>D14+4000</f>
        <v>8000014080</v>
      </c>
      <c r="M14" s="78"/>
      <c r="N14" s="72">
        <f>D14+5000</f>
        <v>8000015080</v>
      </c>
      <c r="O14" s="78"/>
      <c r="P14" s="72">
        <f>D14+9000</f>
        <v>8000019080</v>
      </c>
      <c r="Q14" s="78"/>
      <c r="R14" s="49"/>
      <c r="S14" s="72">
        <f>D14+10000</f>
        <v>8000020080</v>
      </c>
      <c r="T14" s="90"/>
      <c r="U14" s="72">
        <f>D14+11000</f>
        <v>8000021080</v>
      </c>
      <c r="V14" s="90"/>
      <c r="W14" s="72">
        <f>D14+12000</f>
        <v>8000022080</v>
      </c>
      <c r="X14" s="90"/>
      <c r="Y14" s="72">
        <f>D14+13000</f>
        <v>8000023080</v>
      </c>
      <c r="Z14" s="90"/>
      <c r="AA14" s="72">
        <f>D14+14000</f>
        <v>8000024080</v>
      </c>
      <c r="AB14" s="90"/>
      <c r="AC14" s="72">
        <f>D14+15000</f>
        <v>8000025080</v>
      </c>
      <c r="AD14" s="90"/>
      <c r="AE14" s="72">
        <f>D14+19000</f>
        <v>8000029080</v>
      </c>
      <c r="AF14" s="90"/>
    </row>
    <row r="15" spans="1:32" s="8" customFormat="1" ht="14.1" customHeight="1">
      <c r="A15" s="366" t="s">
        <v>265</v>
      </c>
      <c r="B15" s="171"/>
      <c r="C15" s="270"/>
      <c r="D15" s="71"/>
      <c r="E15" s="87"/>
      <c r="F15" s="71"/>
      <c r="G15" s="87"/>
      <c r="H15" s="71"/>
      <c r="I15" s="87"/>
      <c r="J15" s="71"/>
      <c r="K15" s="87"/>
      <c r="L15" s="71"/>
      <c r="M15" s="87"/>
      <c r="N15" s="71"/>
      <c r="O15" s="87"/>
      <c r="P15" s="71"/>
      <c r="Q15" s="88"/>
      <c r="R15" s="49"/>
      <c r="S15" s="71"/>
      <c r="T15" s="87"/>
      <c r="U15" s="71"/>
      <c r="V15" s="87"/>
      <c r="W15" s="71"/>
      <c r="X15" s="87"/>
      <c r="Y15" s="71"/>
      <c r="Z15" s="87"/>
      <c r="AA15" s="71"/>
      <c r="AB15" s="87"/>
      <c r="AC15" s="71"/>
      <c r="AD15" s="87"/>
      <c r="AE15" s="71"/>
      <c r="AF15" s="88"/>
    </row>
    <row r="16" spans="1:32" s="8" customFormat="1" ht="14.1" customHeight="1">
      <c r="A16" s="220" t="s">
        <v>262</v>
      </c>
      <c r="B16" s="166"/>
      <c r="C16" s="272">
        <v>4.0000000000000001E-3</v>
      </c>
      <c r="D16" s="144">
        <v>8000010090</v>
      </c>
      <c r="E16" s="78"/>
      <c r="F16" s="72">
        <f t="shared" ref="F16:F19" si="13">D16+1000</f>
        <v>8000011090</v>
      </c>
      <c r="G16" s="78"/>
      <c r="H16" s="72">
        <f t="shared" ref="H16:H19" si="14">D16+2000</f>
        <v>8000012090</v>
      </c>
      <c r="I16" s="78"/>
      <c r="J16" s="72">
        <f t="shared" ref="J16:J19" si="15">D16+3000</f>
        <v>8000013090</v>
      </c>
      <c r="K16" s="78"/>
      <c r="L16" s="72">
        <f t="shared" ref="L16:L19" si="16">D16+4000</f>
        <v>8000014090</v>
      </c>
      <c r="M16" s="78"/>
      <c r="N16" s="72">
        <f t="shared" ref="N16:N19" si="17">D16+5000</f>
        <v>8000015090</v>
      </c>
      <c r="O16" s="78"/>
      <c r="P16" s="72">
        <f t="shared" ref="P16:P19" si="18">D16+9000</f>
        <v>8000019090</v>
      </c>
      <c r="Q16" s="78"/>
      <c r="R16" s="49"/>
      <c r="S16" s="72">
        <f t="shared" ref="S16:S19" si="19">D16+10000</f>
        <v>8000020090</v>
      </c>
      <c r="T16" s="91"/>
      <c r="U16" s="72">
        <f t="shared" ref="U16:U19" si="20">D16+11000</f>
        <v>8000021090</v>
      </c>
      <c r="V16" s="91"/>
      <c r="W16" s="72">
        <f t="shared" ref="W16:W19" si="21">D16+12000</f>
        <v>8000022090</v>
      </c>
      <c r="X16" s="91"/>
      <c r="Y16" s="72">
        <f t="shared" ref="Y16:Y19" si="22">D16+13000</f>
        <v>8000023090</v>
      </c>
      <c r="Z16" s="91"/>
      <c r="AA16" s="72">
        <f t="shared" ref="AA16:AA19" si="23">D16+14000</f>
        <v>8000024090</v>
      </c>
      <c r="AB16" s="91"/>
      <c r="AC16" s="72">
        <f t="shared" ref="AC16:AC19" si="24">D16+15000</f>
        <v>8000025090</v>
      </c>
      <c r="AD16" s="91"/>
      <c r="AE16" s="72">
        <f t="shared" ref="AE16:AE19" si="25">D16+19000</f>
        <v>8000029090</v>
      </c>
      <c r="AF16" s="91"/>
    </row>
    <row r="17" spans="1:32" s="8" customFormat="1" ht="20.55" customHeight="1">
      <c r="A17" s="164" t="s">
        <v>263</v>
      </c>
      <c r="B17" s="133"/>
      <c r="C17" s="268">
        <v>1.5E-3</v>
      </c>
      <c r="D17" s="144">
        <v>8000010100</v>
      </c>
      <c r="E17" s="78"/>
      <c r="F17" s="72">
        <f t="shared" si="13"/>
        <v>8000011100</v>
      </c>
      <c r="G17" s="78"/>
      <c r="H17" s="72">
        <f t="shared" si="14"/>
        <v>8000012100</v>
      </c>
      <c r="I17" s="78"/>
      <c r="J17" s="72">
        <f t="shared" si="15"/>
        <v>8000013100</v>
      </c>
      <c r="K17" s="78"/>
      <c r="L17" s="72">
        <f t="shared" si="16"/>
        <v>8000014100</v>
      </c>
      <c r="M17" s="78"/>
      <c r="N17" s="72">
        <f t="shared" si="17"/>
        <v>8000015100</v>
      </c>
      <c r="O17" s="78"/>
      <c r="P17" s="72">
        <f t="shared" si="18"/>
        <v>8000019100</v>
      </c>
      <c r="Q17" s="78"/>
      <c r="R17" s="49"/>
      <c r="S17" s="72">
        <f t="shared" si="19"/>
        <v>8000020100</v>
      </c>
      <c r="T17" s="77"/>
      <c r="U17" s="72">
        <f t="shared" si="20"/>
        <v>8000021100</v>
      </c>
      <c r="V17" s="77"/>
      <c r="W17" s="72">
        <f t="shared" si="21"/>
        <v>8000022100</v>
      </c>
      <c r="X17" s="77"/>
      <c r="Y17" s="72">
        <f t="shared" si="22"/>
        <v>8000023100</v>
      </c>
      <c r="Z17" s="77"/>
      <c r="AA17" s="72">
        <f t="shared" si="23"/>
        <v>8000024100</v>
      </c>
      <c r="AB17" s="77"/>
      <c r="AC17" s="72">
        <f t="shared" si="24"/>
        <v>8000025100</v>
      </c>
      <c r="AD17" s="77"/>
      <c r="AE17" s="72">
        <f t="shared" si="25"/>
        <v>8000029100</v>
      </c>
      <c r="AF17" s="77"/>
    </row>
    <row r="18" spans="1:32" s="8" customFormat="1" ht="14.1" customHeight="1">
      <c r="A18" s="220" t="s">
        <v>80</v>
      </c>
      <c r="B18" s="196"/>
      <c r="C18" s="268">
        <v>1E-3</v>
      </c>
      <c r="D18" s="144">
        <v>8000010110</v>
      </c>
      <c r="E18" s="78"/>
      <c r="F18" s="72">
        <f t="shared" si="13"/>
        <v>8000011110</v>
      </c>
      <c r="G18" s="78"/>
      <c r="H18" s="72">
        <f t="shared" si="14"/>
        <v>8000012110</v>
      </c>
      <c r="I18" s="78"/>
      <c r="J18" s="72">
        <f t="shared" si="15"/>
        <v>8000013110</v>
      </c>
      <c r="K18" s="78"/>
      <c r="L18" s="72">
        <f t="shared" si="16"/>
        <v>8000014110</v>
      </c>
      <c r="M18" s="78"/>
      <c r="N18" s="72">
        <f t="shared" si="17"/>
        <v>8000015110</v>
      </c>
      <c r="O18" s="78"/>
      <c r="P18" s="72">
        <f t="shared" si="18"/>
        <v>8000019110</v>
      </c>
      <c r="Q18" s="78"/>
      <c r="R18" s="49"/>
      <c r="S18" s="72">
        <f t="shared" si="19"/>
        <v>8000020110</v>
      </c>
      <c r="T18" s="77"/>
      <c r="U18" s="72">
        <f t="shared" si="20"/>
        <v>8000021110</v>
      </c>
      <c r="V18" s="77"/>
      <c r="W18" s="72">
        <f t="shared" si="21"/>
        <v>8000022110</v>
      </c>
      <c r="X18" s="77"/>
      <c r="Y18" s="72">
        <f t="shared" si="22"/>
        <v>8000023110</v>
      </c>
      <c r="Z18" s="77"/>
      <c r="AA18" s="72">
        <f t="shared" si="23"/>
        <v>8000024110</v>
      </c>
      <c r="AB18" s="77"/>
      <c r="AC18" s="72">
        <f t="shared" si="24"/>
        <v>8000025110</v>
      </c>
      <c r="AD18" s="77"/>
      <c r="AE18" s="72">
        <f t="shared" si="25"/>
        <v>8000029110</v>
      </c>
      <c r="AF18" s="77"/>
    </row>
    <row r="19" spans="1:32" s="8" customFormat="1" ht="33.6" customHeight="1">
      <c r="A19" s="164" t="s">
        <v>264</v>
      </c>
      <c r="B19" s="135"/>
      <c r="C19" s="268">
        <v>1E-3</v>
      </c>
      <c r="D19" s="144">
        <v>8000010120</v>
      </c>
      <c r="E19" s="78"/>
      <c r="F19" s="72">
        <f t="shared" si="13"/>
        <v>8000011120</v>
      </c>
      <c r="G19" s="78"/>
      <c r="H19" s="72">
        <f t="shared" si="14"/>
        <v>8000012120</v>
      </c>
      <c r="I19" s="78"/>
      <c r="J19" s="72">
        <f t="shared" si="15"/>
        <v>8000013120</v>
      </c>
      <c r="K19" s="78"/>
      <c r="L19" s="72">
        <f t="shared" si="16"/>
        <v>8000014120</v>
      </c>
      <c r="M19" s="78"/>
      <c r="N19" s="72">
        <f t="shared" si="17"/>
        <v>8000015120</v>
      </c>
      <c r="O19" s="78"/>
      <c r="P19" s="72">
        <f t="shared" si="18"/>
        <v>8000019120</v>
      </c>
      <c r="Q19" s="78"/>
      <c r="R19" s="49"/>
      <c r="S19" s="72">
        <f t="shared" si="19"/>
        <v>8000020120</v>
      </c>
      <c r="T19" s="77"/>
      <c r="U19" s="72">
        <f t="shared" si="20"/>
        <v>8000021120</v>
      </c>
      <c r="V19" s="77"/>
      <c r="W19" s="72">
        <f t="shared" si="21"/>
        <v>8000022120</v>
      </c>
      <c r="X19" s="77"/>
      <c r="Y19" s="72">
        <f t="shared" si="22"/>
        <v>8000023120</v>
      </c>
      <c r="Z19" s="77"/>
      <c r="AA19" s="72">
        <f t="shared" si="23"/>
        <v>8000024120</v>
      </c>
      <c r="AB19" s="77"/>
      <c r="AC19" s="72">
        <f t="shared" si="24"/>
        <v>8000025120</v>
      </c>
      <c r="AD19" s="77"/>
      <c r="AE19" s="72">
        <f t="shared" si="25"/>
        <v>8000029120</v>
      </c>
      <c r="AF19" s="77"/>
    </row>
    <row r="20" spans="1:32" s="8" customFormat="1" ht="14.1" customHeight="1">
      <c r="A20" s="131" t="s">
        <v>186</v>
      </c>
      <c r="B20" s="196" t="s">
        <v>165</v>
      </c>
      <c r="C20" s="280"/>
      <c r="D20" s="144">
        <v>8000010010</v>
      </c>
      <c r="E20" s="78"/>
      <c r="F20" s="72">
        <f>D20+1000</f>
        <v>8000011010</v>
      </c>
      <c r="G20" s="78"/>
      <c r="H20" s="72">
        <f>D20+2000</f>
        <v>8000012010</v>
      </c>
      <c r="I20" s="78"/>
      <c r="J20" s="72">
        <f>D20+3000</f>
        <v>8000013010</v>
      </c>
      <c r="K20" s="78"/>
      <c r="L20" s="72">
        <f>D20+4000</f>
        <v>8000014010</v>
      </c>
      <c r="M20" s="78"/>
      <c r="N20" s="72">
        <f>D20+5000</f>
        <v>8000015010</v>
      </c>
      <c r="O20" s="78"/>
      <c r="P20" s="72">
        <f>D20+9000</f>
        <v>8000019010</v>
      </c>
      <c r="Q20" s="78"/>
    </row>
    <row r="21" spans="1:32" s="168" customFormat="1" ht="14.1" customHeight="1">
      <c r="A21" s="443"/>
      <c r="B21" s="30"/>
      <c r="C21" s="215"/>
      <c r="D21" s="174"/>
      <c r="E21" s="175"/>
      <c r="F21" s="174"/>
      <c r="G21" s="175"/>
      <c r="H21" s="174"/>
      <c r="I21" s="175"/>
      <c r="J21" s="174"/>
      <c r="K21" s="175"/>
      <c r="L21" s="174"/>
      <c r="M21" s="175"/>
      <c r="N21" s="174"/>
      <c r="O21" s="175"/>
      <c r="P21" s="174"/>
      <c r="Q21" s="175"/>
    </row>
    <row r="22" spans="1:32" s="8" customFormat="1" ht="14.1" customHeight="1">
      <c r="A22" s="442" t="s">
        <v>357</v>
      </c>
      <c r="B22" s="275"/>
      <c r="C22" s="267"/>
      <c r="D22" s="71"/>
      <c r="E22" s="87"/>
      <c r="F22" s="71"/>
      <c r="G22" s="87"/>
      <c r="H22" s="71"/>
      <c r="I22" s="87"/>
      <c r="J22" s="71"/>
      <c r="K22" s="87"/>
      <c r="L22" s="71"/>
      <c r="M22" s="87"/>
      <c r="N22" s="71"/>
      <c r="O22" s="87"/>
      <c r="P22" s="71"/>
      <c r="Q22" s="88"/>
      <c r="S22" s="25"/>
      <c r="T22" s="48" t="s">
        <v>81</v>
      </c>
      <c r="U22" s="25"/>
      <c r="W22" s="25"/>
      <c r="Y22" s="25"/>
      <c r="AA22" s="25"/>
      <c r="AC22" s="25"/>
      <c r="AE22" s="25"/>
    </row>
    <row r="23" spans="1:32" s="8" customFormat="1" ht="14.1" customHeight="1">
      <c r="A23" s="220" t="s">
        <v>76</v>
      </c>
      <c r="B23" s="196"/>
      <c r="C23" s="272">
        <v>2.5000000000000001E-2</v>
      </c>
      <c r="D23" s="144">
        <v>8000010130</v>
      </c>
      <c r="E23" s="78"/>
      <c r="F23" s="72">
        <f t="shared" ref="F23:F25" si="26">D23+1000</f>
        <v>8000011130</v>
      </c>
      <c r="G23" s="78"/>
      <c r="H23" s="72">
        <f t="shared" ref="H23:H25" si="27">D23+2000</f>
        <v>8000012130</v>
      </c>
      <c r="I23" s="78"/>
      <c r="J23" s="72">
        <f t="shared" ref="J23:J25" si="28">D23+3000</f>
        <v>8000013130</v>
      </c>
      <c r="K23" s="78"/>
      <c r="L23" s="72">
        <f t="shared" ref="L23:L25" si="29">D23+4000</f>
        <v>8000014130</v>
      </c>
      <c r="M23" s="78"/>
      <c r="N23" s="72">
        <f t="shared" ref="N23:N25" si="30">D23+5000</f>
        <v>8000015130</v>
      </c>
      <c r="O23" s="78"/>
      <c r="P23" s="72">
        <f t="shared" ref="P23:P25" si="31">D23+9000</f>
        <v>8000019130</v>
      </c>
      <c r="Q23" s="78"/>
      <c r="S23" s="72">
        <f t="shared" ref="S23:S25" si="32">D23+10000</f>
        <v>8000020130</v>
      </c>
      <c r="T23" s="77"/>
      <c r="U23" s="197">
        <f t="shared" ref="U23:U25" si="33">D23+11000</f>
        <v>8000021130</v>
      </c>
      <c r="V23" s="77"/>
      <c r="W23" s="197">
        <f t="shared" ref="W23:W25" si="34">D23+12000</f>
        <v>8000022130</v>
      </c>
      <c r="X23" s="77"/>
      <c r="Y23" s="197">
        <f t="shared" ref="Y23:Y25" si="35">D23+13000</f>
        <v>8000023130</v>
      </c>
      <c r="Z23" s="77"/>
      <c r="AA23" s="197">
        <f t="shared" ref="AA23:AA25" si="36">D23+14000</f>
        <v>8000024130</v>
      </c>
      <c r="AB23" s="77"/>
      <c r="AC23" s="197">
        <f t="shared" ref="AC23:AC25" si="37">D23+15000</f>
        <v>8000025130</v>
      </c>
      <c r="AD23" s="77"/>
      <c r="AE23" s="197">
        <f t="shared" ref="AE23:AE25" si="38">D23+19000</f>
        <v>8000029130</v>
      </c>
      <c r="AF23" s="77"/>
    </row>
    <row r="24" spans="1:32" s="8" customFormat="1" ht="14.1" customHeight="1">
      <c r="A24" s="220" t="s">
        <v>77</v>
      </c>
      <c r="B24" s="196"/>
      <c r="C24" s="268">
        <v>2.5000000000000001E-2</v>
      </c>
      <c r="D24" s="144">
        <v>8000010140</v>
      </c>
      <c r="E24" s="78"/>
      <c r="F24" s="72">
        <f t="shared" si="26"/>
        <v>8000011140</v>
      </c>
      <c r="G24" s="78"/>
      <c r="H24" s="72">
        <f t="shared" si="27"/>
        <v>8000012140</v>
      </c>
      <c r="I24" s="78"/>
      <c r="J24" s="72">
        <f t="shared" si="28"/>
        <v>8000013140</v>
      </c>
      <c r="K24" s="78"/>
      <c r="L24" s="72">
        <f t="shared" si="29"/>
        <v>8000014140</v>
      </c>
      <c r="M24" s="78"/>
      <c r="N24" s="72">
        <f t="shared" si="30"/>
        <v>8000015140</v>
      </c>
      <c r="O24" s="78"/>
      <c r="P24" s="72">
        <f t="shared" si="31"/>
        <v>8000019140</v>
      </c>
      <c r="Q24" s="78"/>
      <c r="S24" s="72">
        <f t="shared" si="32"/>
        <v>8000020140</v>
      </c>
      <c r="T24" s="77"/>
      <c r="U24" s="72">
        <f t="shared" si="33"/>
        <v>8000021140</v>
      </c>
      <c r="V24" s="77"/>
      <c r="W24" s="72">
        <f t="shared" si="34"/>
        <v>8000022140</v>
      </c>
      <c r="X24" s="77"/>
      <c r="Y24" s="72">
        <f t="shared" si="35"/>
        <v>8000023140</v>
      </c>
      <c r="Z24" s="77"/>
      <c r="AA24" s="72">
        <f t="shared" si="36"/>
        <v>8000024140</v>
      </c>
      <c r="AB24" s="77"/>
      <c r="AC24" s="72">
        <f t="shared" si="37"/>
        <v>8000025140</v>
      </c>
      <c r="AD24" s="77"/>
      <c r="AE24" s="72">
        <f t="shared" si="38"/>
        <v>8000029140</v>
      </c>
      <c r="AF24" s="77"/>
    </row>
    <row r="25" spans="1:32" s="8" customFormat="1" ht="14.1" customHeight="1">
      <c r="A25" s="220" t="s">
        <v>78</v>
      </c>
      <c r="B25" s="196"/>
      <c r="C25" s="269">
        <v>2.5000000000000001E-2</v>
      </c>
      <c r="D25" s="144">
        <v>8000010150</v>
      </c>
      <c r="E25" s="78"/>
      <c r="F25" s="72">
        <f t="shared" si="26"/>
        <v>8000011150</v>
      </c>
      <c r="G25" s="78"/>
      <c r="H25" s="72">
        <f t="shared" si="27"/>
        <v>8000012150</v>
      </c>
      <c r="I25" s="78"/>
      <c r="J25" s="72">
        <f t="shared" si="28"/>
        <v>8000013150</v>
      </c>
      <c r="K25" s="78"/>
      <c r="L25" s="72">
        <f t="shared" si="29"/>
        <v>8000014150</v>
      </c>
      <c r="M25" s="78"/>
      <c r="N25" s="72">
        <f t="shared" si="30"/>
        <v>8000015150</v>
      </c>
      <c r="O25" s="78"/>
      <c r="P25" s="72">
        <f t="shared" si="31"/>
        <v>8000019150</v>
      </c>
      <c r="Q25" s="78"/>
      <c r="S25" s="72">
        <f t="shared" si="32"/>
        <v>8000020150</v>
      </c>
      <c r="T25" s="82"/>
      <c r="U25" s="72">
        <f t="shared" si="33"/>
        <v>8000021150</v>
      </c>
      <c r="V25" s="82"/>
      <c r="W25" s="72">
        <f t="shared" si="34"/>
        <v>8000022150</v>
      </c>
      <c r="X25" s="82"/>
      <c r="Y25" s="72">
        <f t="shared" si="35"/>
        <v>8000023150</v>
      </c>
      <c r="Z25" s="82"/>
      <c r="AA25" s="72">
        <f t="shared" si="36"/>
        <v>8000024150</v>
      </c>
      <c r="AB25" s="82"/>
      <c r="AC25" s="72">
        <f t="shared" si="37"/>
        <v>8000025150</v>
      </c>
      <c r="AD25" s="82"/>
      <c r="AE25" s="72">
        <f t="shared" si="38"/>
        <v>8000029150</v>
      </c>
      <c r="AF25" s="82"/>
    </row>
    <row r="26" spans="1:32" s="8" customFormat="1" ht="14.1" customHeight="1">
      <c r="A26" s="366" t="s">
        <v>79</v>
      </c>
      <c r="B26" s="276"/>
      <c r="C26" s="270"/>
      <c r="D26" s="71"/>
      <c r="E26" s="87"/>
      <c r="F26" s="71"/>
      <c r="G26" s="87"/>
      <c r="H26" s="71"/>
      <c r="I26" s="87"/>
      <c r="J26" s="71"/>
      <c r="K26" s="87"/>
      <c r="L26" s="71"/>
      <c r="M26" s="87"/>
      <c r="N26" s="71"/>
      <c r="O26" s="87"/>
      <c r="P26" s="71"/>
      <c r="Q26" s="88"/>
      <c r="S26" s="71"/>
      <c r="T26" s="87"/>
      <c r="U26" s="71"/>
      <c r="V26" s="87"/>
      <c r="W26" s="71"/>
      <c r="X26" s="87"/>
      <c r="Y26" s="71"/>
      <c r="Z26" s="87"/>
      <c r="AA26" s="71"/>
      <c r="AB26" s="87"/>
      <c r="AC26" s="71"/>
      <c r="AD26" s="87"/>
      <c r="AE26" s="71"/>
      <c r="AF26" s="88"/>
    </row>
    <row r="27" spans="1:32" s="8" customFormat="1" ht="14.1" customHeight="1">
      <c r="A27" s="220" t="s">
        <v>359</v>
      </c>
      <c r="B27" s="196"/>
      <c r="C27" s="271">
        <v>1.7500000000000002E-2</v>
      </c>
      <c r="D27" s="144">
        <v>8000010160</v>
      </c>
      <c r="E27" s="78"/>
      <c r="F27" s="72">
        <f>D27+1000</f>
        <v>8000011160</v>
      </c>
      <c r="G27" s="78"/>
      <c r="H27" s="72">
        <f>D27+2000</f>
        <v>8000012160</v>
      </c>
      <c r="I27" s="78"/>
      <c r="J27" s="72">
        <f>D27+3000</f>
        <v>8000013160</v>
      </c>
      <c r="K27" s="78"/>
      <c r="L27" s="72">
        <f>D27+4000</f>
        <v>8000014160</v>
      </c>
      <c r="M27" s="78"/>
      <c r="N27" s="72">
        <f>D27+5000</f>
        <v>8000015160</v>
      </c>
      <c r="O27" s="78"/>
      <c r="P27" s="72">
        <f>D27+9000</f>
        <v>8000019160</v>
      </c>
      <c r="Q27" s="78"/>
      <c r="S27" s="72">
        <f>D27+10000</f>
        <v>8000020160</v>
      </c>
      <c r="T27" s="90"/>
      <c r="U27" s="72">
        <f>D27+11000</f>
        <v>8000021160</v>
      </c>
      <c r="V27" s="90"/>
      <c r="W27" s="72">
        <f>D27+12000</f>
        <v>8000022160</v>
      </c>
      <c r="X27" s="90"/>
      <c r="Y27" s="72">
        <f>D27+13000</f>
        <v>8000023160</v>
      </c>
      <c r="Z27" s="90"/>
      <c r="AA27" s="72">
        <f>D27+14000</f>
        <v>8000024160</v>
      </c>
      <c r="AB27" s="90"/>
      <c r="AC27" s="72">
        <f>D27+15000</f>
        <v>8000025160</v>
      </c>
      <c r="AD27" s="90"/>
      <c r="AE27" s="72">
        <f>D27+19000</f>
        <v>8000029160</v>
      </c>
      <c r="AF27" s="90"/>
    </row>
    <row r="28" spans="1:32" s="8" customFormat="1" ht="14.1" customHeight="1">
      <c r="A28" s="366" t="s">
        <v>265</v>
      </c>
      <c r="B28" s="276"/>
      <c r="C28" s="270"/>
      <c r="D28" s="71"/>
      <c r="E28" s="87"/>
      <c r="F28" s="71"/>
      <c r="G28" s="87"/>
      <c r="H28" s="71"/>
      <c r="I28" s="87"/>
      <c r="J28" s="71"/>
      <c r="K28" s="87"/>
      <c r="L28" s="71"/>
      <c r="M28" s="87"/>
      <c r="N28" s="71"/>
      <c r="O28" s="87"/>
      <c r="P28" s="71"/>
      <c r="Q28" s="88"/>
      <c r="S28" s="71"/>
      <c r="T28" s="87"/>
      <c r="U28" s="71"/>
      <c r="V28" s="87"/>
      <c r="W28" s="71"/>
      <c r="X28" s="87"/>
      <c r="Y28" s="71"/>
      <c r="Z28" s="87"/>
      <c r="AA28" s="71"/>
      <c r="AB28" s="87"/>
      <c r="AC28" s="71"/>
      <c r="AD28" s="87"/>
      <c r="AE28" s="71"/>
      <c r="AF28" s="88"/>
    </row>
    <row r="29" spans="1:32" s="8" customFormat="1" ht="14.1" customHeight="1">
      <c r="A29" s="220" t="s">
        <v>262</v>
      </c>
      <c r="B29" s="196"/>
      <c r="C29" s="272">
        <v>4.0000000000000001E-3</v>
      </c>
      <c r="D29" s="144">
        <v>8000010170</v>
      </c>
      <c r="E29" s="78"/>
      <c r="F29" s="72">
        <f t="shared" ref="F29:F32" si="39">D29+1000</f>
        <v>8000011170</v>
      </c>
      <c r="G29" s="78"/>
      <c r="H29" s="72">
        <f t="shared" ref="H29:H32" si="40">D29+2000</f>
        <v>8000012170</v>
      </c>
      <c r="I29" s="78"/>
      <c r="J29" s="72">
        <f t="shared" ref="J29:J32" si="41">D29+3000</f>
        <v>8000013170</v>
      </c>
      <c r="K29" s="78"/>
      <c r="L29" s="72">
        <f t="shared" ref="L29:L32" si="42">D29+4000</f>
        <v>8000014170</v>
      </c>
      <c r="M29" s="78"/>
      <c r="N29" s="72">
        <f t="shared" ref="N29:N32" si="43">D29+5000</f>
        <v>8000015170</v>
      </c>
      <c r="O29" s="78"/>
      <c r="P29" s="72">
        <f t="shared" ref="P29:P32" si="44">D29+9000</f>
        <v>8000019170</v>
      </c>
      <c r="Q29" s="78"/>
      <c r="S29" s="72">
        <f t="shared" ref="S29:S32" si="45">D29+10000</f>
        <v>8000020170</v>
      </c>
      <c r="T29" s="91"/>
      <c r="U29" s="72">
        <f t="shared" ref="U29:U32" si="46">D29+11000</f>
        <v>8000021170</v>
      </c>
      <c r="V29" s="91"/>
      <c r="W29" s="72">
        <f t="shared" ref="W29:W32" si="47">D29+12000</f>
        <v>8000022170</v>
      </c>
      <c r="X29" s="91"/>
      <c r="Y29" s="72">
        <f t="shared" ref="Y29:Y32" si="48">D29+13000</f>
        <v>8000023170</v>
      </c>
      <c r="Z29" s="91"/>
      <c r="AA29" s="72">
        <f t="shared" ref="AA29:AA32" si="49">D29+14000</f>
        <v>8000024170</v>
      </c>
      <c r="AB29" s="91"/>
      <c r="AC29" s="72">
        <f t="shared" ref="AC29:AC32" si="50">D29+15000</f>
        <v>8000025170</v>
      </c>
      <c r="AD29" s="91"/>
      <c r="AE29" s="72">
        <f t="shared" ref="AE29:AE32" si="51">D29+19000</f>
        <v>8000029170</v>
      </c>
      <c r="AF29" s="91"/>
    </row>
    <row r="30" spans="1:32" s="8" customFormat="1" ht="23.55" customHeight="1">
      <c r="A30" s="164" t="s">
        <v>263</v>
      </c>
      <c r="B30" s="135"/>
      <c r="C30" s="268">
        <v>1.5E-3</v>
      </c>
      <c r="D30" s="144">
        <v>8000010180</v>
      </c>
      <c r="E30" s="78"/>
      <c r="F30" s="72">
        <f t="shared" si="39"/>
        <v>8000011180</v>
      </c>
      <c r="G30" s="78"/>
      <c r="H30" s="72">
        <f t="shared" si="40"/>
        <v>8000012180</v>
      </c>
      <c r="I30" s="78"/>
      <c r="J30" s="72">
        <f t="shared" si="41"/>
        <v>8000013180</v>
      </c>
      <c r="K30" s="78"/>
      <c r="L30" s="72">
        <f t="shared" si="42"/>
        <v>8000014180</v>
      </c>
      <c r="M30" s="78"/>
      <c r="N30" s="72">
        <f t="shared" si="43"/>
        <v>8000015180</v>
      </c>
      <c r="O30" s="78"/>
      <c r="P30" s="72">
        <f t="shared" si="44"/>
        <v>8000019180</v>
      </c>
      <c r="Q30" s="78"/>
      <c r="S30" s="72">
        <f t="shared" si="45"/>
        <v>8000020180</v>
      </c>
      <c r="T30" s="77"/>
      <c r="U30" s="72">
        <f t="shared" si="46"/>
        <v>8000021180</v>
      </c>
      <c r="V30" s="77"/>
      <c r="W30" s="72">
        <f t="shared" si="47"/>
        <v>8000022180</v>
      </c>
      <c r="X30" s="77"/>
      <c r="Y30" s="72">
        <f t="shared" si="48"/>
        <v>8000023180</v>
      </c>
      <c r="Z30" s="77"/>
      <c r="AA30" s="72">
        <f t="shared" si="49"/>
        <v>8000024180</v>
      </c>
      <c r="AB30" s="77"/>
      <c r="AC30" s="72">
        <f t="shared" si="50"/>
        <v>8000025180</v>
      </c>
      <c r="AD30" s="77"/>
      <c r="AE30" s="72">
        <f t="shared" si="51"/>
        <v>8000029180</v>
      </c>
      <c r="AF30" s="77"/>
    </row>
    <row r="31" spans="1:32" s="8" customFormat="1" ht="14.1" customHeight="1">
      <c r="A31" s="220" t="s">
        <v>80</v>
      </c>
      <c r="B31" s="196"/>
      <c r="C31" s="268">
        <v>1E-3</v>
      </c>
      <c r="D31" s="144">
        <v>8000010190</v>
      </c>
      <c r="E31" s="78"/>
      <c r="F31" s="72">
        <f t="shared" si="39"/>
        <v>8000011190</v>
      </c>
      <c r="G31" s="78"/>
      <c r="H31" s="72">
        <f t="shared" si="40"/>
        <v>8000012190</v>
      </c>
      <c r="I31" s="78"/>
      <c r="J31" s="72">
        <f t="shared" si="41"/>
        <v>8000013190</v>
      </c>
      <c r="K31" s="78"/>
      <c r="L31" s="72">
        <f t="shared" si="42"/>
        <v>8000014190</v>
      </c>
      <c r="M31" s="78"/>
      <c r="N31" s="72">
        <f t="shared" si="43"/>
        <v>8000015190</v>
      </c>
      <c r="O31" s="78"/>
      <c r="P31" s="72">
        <f t="shared" si="44"/>
        <v>8000019190</v>
      </c>
      <c r="Q31" s="78"/>
      <c r="S31" s="72">
        <f t="shared" si="45"/>
        <v>8000020190</v>
      </c>
      <c r="T31" s="77"/>
      <c r="U31" s="72">
        <f t="shared" si="46"/>
        <v>8000021190</v>
      </c>
      <c r="V31" s="77"/>
      <c r="W31" s="72">
        <f t="shared" si="47"/>
        <v>8000022190</v>
      </c>
      <c r="X31" s="77"/>
      <c r="Y31" s="72">
        <f t="shared" si="48"/>
        <v>8000023190</v>
      </c>
      <c r="Z31" s="77"/>
      <c r="AA31" s="72">
        <f t="shared" si="49"/>
        <v>8000024190</v>
      </c>
      <c r="AB31" s="77"/>
      <c r="AC31" s="72">
        <f t="shared" si="50"/>
        <v>8000025190</v>
      </c>
      <c r="AD31" s="77"/>
      <c r="AE31" s="72">
        <f t="shared" si="51"/>
        <v>8000029190</v>
      </c>
      <c r="AF31" s="77"/>
    </row>
    <row r="32" spans="1:32" s="8" customFormat="1" ht="32.549999999999997" customHeight="1">
      <c r="A32" s="164" t="s">
        <v>264</v>
      </c>
      <c r="B32" s="135"/>
      <c r="C32" s="269">
        <v>1E-3</v>
      </c>
      <c r="D32" s="144">
        <v>8000010200</v>
      </c>
      <c r="E32" s="78"/>
      <c r="F32" s="72">
        <f t="shared" si="39"/>
        <v>8000011200</v>
      </c>
      <c r="G32" s="78"/>
      <c r="H32" s="72">
        <f t="shared" si="40"/>
        <v>8000012200</v>
      </c>
      <c r="I32" s="78"/>
      <c r="J32" s="72">
        <f t="shared" si="41"/>
        <v>8000013200</v>
      </c>
      <c r="K32" s="78"/>
      <c r="L32" s="72">
        <f t="shared" si="42"/>
        <v>8000014200</v>
      </c>
      <c r="M32" s="78"/>
      <c r="N32" s="72">
        <f t="shared" si="43"/>
        <v>8000015200</v>
      </c>
      <c r="O32" s="78"/>
      <c r="P32" s="72">
        <f t="shared" si="44"/>
        <v>8000019200</v>
      </c>
      <c r="Q32" s="78"/>
      <c r="S32" s="72">
        <f t="shared" si="45"/>
        <v>8000020200</v>
      </c>
      <c r="T32" s="77"/>
      <c r="U32" s="72">
        <f t="shared" si="46"/>
        <v>8000021200</v>
      </c>
      <c r="V32" s="77"/>
      <c r="W32" s="72">
        <f t="shared" si="47"/>
        <v>8000022200</v>
      </c>
      <c r="X32" s="77"/>
      <c r="Y32" s="72">
        <f t="shared" si="48"/>
        <v>8000023200</v>
      </c>
      <c r="Z32" s="77"/>
      <c r="AA32" s="72">
        <f t="shared" si="49"/>
        <v>8000024200</v>
      </c>
      <c r="AB32" s="77"/>
      <c r="AC32" s="72">
        <f t="shared" si="50"/>
        <v>8000025200</v>
      </c>
      <c r="AD32" s="77"/>
      <c r="AE32" s="72">
        <f t="shared" si="51"/>
        <v>8000029200</v>
      </c>
      <c r="AF32" s="77"/>
    </row>
    <row r="33" spans="1:32" s="8" customFormat="1" ht="14.1" customHeight="1">
      <c r="A33" s="131" t="s">
        <v>74</v>
      </c>
      <c r="B33" s="196" t="s">
        <v>166</v>
      </c>
      <c r="C33" s="280"/>
      <c r="D33" s="144">
        <v>8000010020</v>
      </c>
      <c r="E33" s="78"/>
      <c r="F33" s="72">
        <f>D33+1000</f>
        <v>8000011020</v>
      </c>
      <c r="G33" s="78"/>
      <c r="H33" s="72">
        <f>D33+2000</f>
        <v>8000012020</v>
      </c>
      <c r="I33" s="78"/>
      <c r="J33" s="72">
        <f>D33+3000</f>
        <v>8000013020</v>
      </c>
      <c r="K33" s="78"/>
      <c r="L33" s="72">
        <f>D33+4000</f>
        <v>8000014020</v>
      </c>
      <c r="M33" s="78"/>
      <c r="N33" s="72">
        <f>D33+5000</f>
        <v>8000015020</v>
      </c>
      <c r="O33" s="78"/>
      <c r="P33" s="72">
        <f>D33+9000</f>
        <v>8000019020</v>
      </c>
      <c r="Q33" s="78"/>
    </row>
    <row r="34" spans="1:32" s="8" customFormat="1" ht="14.1" customHeight="1">
      <c r="A34" s="156"/>
      <c r="B34" s="30"/>
      <c r="C34" s="215"/>
      <c r="D34" s="85"/>
      <c r="E34" s="92"/>
      <c r="F34" s="85"/>
      <c r="G34" s="92"/>
      <c r="H34" s="85"/>
      <c r="I34" s="92"/>
      <c r="J34" s="85"/>
      <c r="K34" s="92"/>
      <c r="L34" s="85"/>
      <c r="M34" s="92"/>
      <c r="N34" s="85"/>
      <c r="O34" s="92"/>
      <c r="P34" s="85"/>
      <c r="Q34" s="92"/>
      <c r="S34" s="25"/>
      <c r="T34" s="48" t="s">
        <v>82</v>
      </c>
      <c r="U34" s="25"/>
      <c r="W34" s="25"/>
      <c r="Y34" s="25"/>
      <c r="AA34" s="25"/>
      <c r="AC34" s="25"/>
      <c r="AE34" s="25"/>
    </row>
    <row r="35" spans="1:32" s="8" customFormat="1" ht="14.1" customHeight="1">
      <c r="A35" s="220" t="s">
        <v>360</v>
      </c>
      <c r="B35" s="219"/>
      <c r="C35" s="268">
        <v>2.5000000000000001E-2</v>
      </c>
      <c r="D35" s="144">
        <v>8000010210</v>
      </c>
      <c r="E35" s="78"/>
      <c r="F35" s="72">
        <f t="shared" ref="F35:F37" si="52">D35+1000</f>
        <v>8000011210</v>
      </c>
      <c r="G35" s="78"/>
      <c r="H35" s="72">
        <f t="shared" ref="H35:H37" si="53">D35+2000</f>
        <v>8000012210</v>
      </c>
      <c r="I35" s="78"/>
      <c r="J35" s="72">
        <f t="shared" ref="J35:J37" si="54">D35+3000</f>
        <v>8000013210</v>
      </c>
      <c r="K35" s="78"/>
      <c r="L35" s="72">
        <f t="shared" ref="L35:L37" si="55">D35+4000</f>
        <v>8000014210</v>
      </c>
      <c r="M35" s="78"/>
      <c r="N35" s="72">
        <f t="shared" ref="N35:N37" si="56">D35+5000</f>
        <v>8000015210</v>
      </c>
      <c r="O35" s="78"/>
      <c r="P35" s="72">
        <f t="shared" ref="P35:P37" si="57">D35+9000</f>
        <v>8000019210</v>
      </c>
      <c r="Q35" s="78"/>
      <c r="S35" s="72">
        <f t="shared" ref="S35:S37" si="58">D35+10000</f>
        <v>8000020210</v>
      </c>
      <c r="T35" s="77"/>
      <c r="U35" s="72">
        <f t="shared" ref="U35:U37" si="59">D35+11000</f>
        <v>8000021210</v>
      </c>
      <c r="V35" s="77"/>
      <c r="W35" s="72">
        <f t="shared" ref="W35:W37" si="60">D35+12000</f>
        <v>8000022210</v>
      </c>
      <c r="X35" s="77"/>
      <c r="Y35" s="72">
        <f t="shared" ref="Y35:Y37" si="61">D35+13000</f>
        <v>8000023210</v>
      </c>
      <c r="Z35" s="77"/>
      <c r="AA35" s="72">
        <f t="shared" ref="AA35:AA37" si="62">D35+14000</f>
        <v>8000024210</v>
      </c>
      <c r="AB35" s="77"/>
      <c r="AC35" s="72">
        <f t="shared" ref="AC35:AC37" si="63">D35+15000</f>
        <v>8000025210</v>
      </c>
      <c r="AD35" s="77"/>
      <c r="AE35" s="72">
        <f t="shared" ref="AE35:AE37" si="64">D35+19000</f>
        <v>8000029210</v>
      </c>
      <c r="AF35" s="77"/>
    </row>
    <row r="36" spans="1:32" s="11" customFormat="1" ht="34.35" customHeight="1">
      <c r="A36" s="164" t="s">
        <v>83</v>
      </c>
      <c r="B36" s="199"/>
      <c r="C36" s="273">
        <v>5.7500000000000002E-2</v>
      </c>
      <c r="D36" s="144">
        <v>8000010220</v>
      </c>
      <c r="E36" s="78"/>
      <c r="F36" s="72">
        <f t="shared" si="52"/>
        <v>8000011220</v>
      </c>
      <c r="G36" s="78"/>
      <c r="H36" s="72">
        <f t="shared" si="53"/>
        <v>8000012220</v>
      </c>
      <c r="I36" s="78"/>
      <c r="J36" s="72">
        <f t="shared" si="54"/>
        <v>8000013220</v>
      </c>
      <c r="K36" s="78"/>
      <c r="L36" s="72">
        <f t="shared" si="55"/>
        <v>8000014220</v>
      </c>
      <c r="M36" s="78"/>
      <c r="N36" s="72">
        <f t="shared" si="56"/>
        <v>8000015220</v>
      </c>
      <c r="O36" s="78"/>
      <c r="P36" s="72">
        <f t="shared" si="57"/>
        <v>8000019220</v>
      </c>
      <c r="Q36" s="78"/>
      <c r="S36" s="72">
        <f t="shared" si="58"/>
        <v>8000020220</v>
      </c>
      <c r="T36" s="89"/>
      <c r="U36" s="72">
        <f t="shared" si="59"/>
        <v>8000021220</v>
      </c>
      <c r="V36" s="89"/>
      <c r="W36" s="72">
        <f t="shared" si="60"/>
        <v>8000022220</v>
      </c>
      <c r="X36" s="89"/>
      <c r="Y36" s="72">
        <f t="shared" si="61"/>
        <v>8000023220</v>
      </c>
      <c r="Z36" s="89"/>
      <c r="AA36" s="72">
        <f t="shared" si="62"/>
        <v>8000024220</v>
      </c>
      <c r="AB36" s="89"/>
      <c r="AC36" s="72">
        <f t="shared" si="63"/>
        <v>8000025220</v>
      </c>
      <c r="AD36" s="89"/>
      <c r="AE36" s="72">
        <f t="shared" si="64"/>
        <v>8000029220</v>
      </c>
      <c r="AF36" s="89"/>
    </row>
    <row r="37" spans="1:32" s="11" customFormat="1" ht="23.1" customHeight="1">
      <c r="A37" s="164" t="s">
        <v>84</v>
      </c>
      <c r="B37" s="199"/>
      <c r="C37" s="278">
        <v>4.4999999999999998E-2</v>
      </c>
      <c r="D37" s="144">
        <v>8000010230</v>
      </c>
      <c r="E37" s="78"/>
      <c r="F37" s="72">
        <f t="shared" si="52"/>
        <v>8000011230</v>
      </c>
      <c r="G37" s="78"/>
      <c r="H37" s="72">
        <f t="shared" si="53"/>
        <v>8000012230</v>
      </c>
      <c r="I37" s="78"/>
      <c r="J37" s="72">
        <f t="shared" si="54"/>
        <v>8000013230</v>
      </c>
      <c r="K37" s="78"/>
      <c r="L37" s="72">
        <f t="shared" si="55"/>
        <v>8000014230</v>
      </c>
      <c r="M37" s="78"/>
      <c r="N37" s="72">
        <f t="shared" si="56"/>
        <v>8000015230</v>
      </c>
      <c r="O37" s="78"/>
      <c r="P37" s="72">
        <f t="shared" si="57"/>
        <v>8000019230</v>
      </c>
      <c r="Q37" s="78"/>
      <c r="S37" s="72">
        <f t="shared" si="58"/>
        <v>8000020230</v>
      </c>
      <c r="T37" s="89"/>
      <c r="U37" s="72">
        <f t="shared" si="59"/>
        <v>8000021230</v>
      </c>
      <c r="V37" s="89"/>
      <c r="W37" s="72">
        <f t="shared" si="60"/>
        <v>8000022230</v>
      </c>
      <c r="X37" s="89"/>
      <c r="Y37" s="72">
        <f t="shared" si="61"/>
        <v>8000023230</v>
      </c>
      <c r="Z37" s="89"/>
      <c r="AA37" s="72">
        <f t="shared" si="62"/>
        <v>8000024230</v>
      </c>
      <c r="AB37" s="89"/>
      <c r="AC37" s="72">
        <f t="shared" si="63"/>
        <v>8000025230</v>
      </c>
      <c r="AD37" s="89"/>
      <c r="AE37" s="72">
        <f t="shared" si="64"/>
        <v>8000029230</v>
      </c>
      <c r="AF37" s="89"/>
    </row>
    <row r="38" spans="1:32">
      <c r="A38" s="274" t="s">
        <v>208</v>
      </c>
      <c r="B38" s="196" t="s">
        <v>167</v>
      </c>
      <c r="C38" s="279"/>
      <c r="D38" s="144">
        <v>8000010030</v>
      </c>
      <c r="E38" s="78"/>
      <c r="F38" s="72">
        <f>D38+1000</f>
        <v>8000011030</v>
      </c>
      <c r="G38" s="78"/>
      <c r="H38" s="72">
        <f>D38+2000</f>
        <v>8000012030</v>
      </c>
      <c r="I38" s="78"/>
      <c r="J38" s="72">
        <f>D38+3000</f>
        <v>8000013030</v>
      </c>
      <c r="K38" s="78"/>
      <c r="L38" s="72">
        <f>D38+4000</f>
        <v>8000014030</v>
      </c>
      <c r="M38" s="78"/>
      <c r="N38" s="72">
        <f>D38+5000</f>
        <v>8000015030</v>
      </c>
      <c r="O38" s="78"/>
      <c r="P38" s="72">
        <f>D38+9000</f>
        <v>8000019030</v>
      </c>
      <c r="Q38" s="78"/>
    </row>
    <row r="39" spans="1:32" s="8" customFormat="1" ht="14.1" customHeight="1">
      <c r="A39" s="194"/>
      <c r="B39" s="215"/>
      <c r="C39" s="215"/>
    </row>
    <row r="40" spans="1:32" s="8" customFormat="1" ht="14.1" customHeight="1">
      <c r="A40" s="274" t="s">
        <v>187</v>
      </c>
      <c r="B40" s="196"/>
      <c r="C40" s="280"/>
      <c r="D40" s="144">
        <v>8000010040</v>
      </c>
      <c r="E40" s="78"/>
      <c r="F40" s="72">
        <f>D40+1000</f>
        <v>8000011040</v>
      </c>
      <c r="G40" s="78"/>
      <c r="H40" s="72">
        <f>D40+2000</f>
        <v>8000012040</v>
      </c>
      <c r="I40" s="78"/>
      <c r="J40" s="72">
        <f>D40+3000</f>
        <v>8000013040</v>
      </c>
      <c r="K40" s="78"/>
      <c r="L40" s="72">
        <f>D40+4000</f>
        <v>8000014040</v>
      </c>
      <c r="M40" s="78"/>
      <c r="N40" s="72">
        <f>D40+5000</f>
        <v>8000015040</v>
      </c>
      <c r="O40" s="78"/>
      <c r="P40" s="72">
        <f>D40+9000</f>
        <v>8000019040</v>
      </c>
      <c r="Q40" s="78"/>
      <c r="AF40" s="402" t="s">
        <v>315</v>
      </c>
    </row>
    <row r="41" spans="1:32" s="8" customFormat="1" ht="14.1" customHeight="1">
      <c r="B41" s="169"/>
      <c r="C41" s="215"/>
      <c r="AF41" s="20" t="s">
        <v>85</v>
      </c>
    </row>
    <row r="42" spans="1:32" s="8" customFormat="1" ht="14.1" customHeight="1">
      <c r="B42" s="169"/>
      <c r="C42" s="215"/>
    </row>
    <row r="43" spans="1:32" s="8" customFormat="1" ht="14.1" customHeight="1">
      <c r="B43" s="169"/>
      <c r="C43" s="215"/>
    </row>
    <row r="44" spans="1:32" s="8" customFormat="1" ht="14.1" customHeight="1">
      <c r="B44" s="169"/>
      <c r="C44" s="215"/>
    </row>
    <row r="45" spans="1:32" s="8" customFormat="1" ht="14.1" customHeight="1">
      <c r="B45" s="169"/>
      <c r="C45" s="215"/>
    </row>
    <row r="46" spans="1:32" s="8" customFormat="1" ht="14.1" customHeight="1">
      <c r="B46" s="169"/>
      <c r="C46" s="215"/>
    </row>
    <row r="47" spans="1:32" s="8" customFormat="1" ht="14.1" customHeight="1">
      <c r="B47" s="169"/>
      <c r="C47" s="215"/>
    </row>
    <row r="48" spans="1:32" s="8" customFormat="1" ht="14.1" customHeight="1">
      <c r="B48" s="169"/>
      <c r="C48" s="215"/>
    </row>
    <row r="49" spans="2:3" s="8" customFormat="1" ht="14.1" customHeight="1">
      <c r="B49" s="169"/>
      <c r="C49" s="215"/>
    </row>
  </sheetData>
  <customSheetViews>
    <customSheetView guid="{4C41525E-EFC1-47E0-ADE3-11DC816135E6}">
      <pageMargins left="0.7" right="0.7" top="0.75" bottom="0.75" header="0.3" footer="0.3"/>
      <pageSetup orientation="portrait" r:id="rId1"/>
    </customSheetView>
  </customSheetViews>
  <mergeCells count="17">
    <mergeCell ref="Y8:Z8"/>
    <mergeCell ref="AA8:AB8"/>
    <mergeCell ref="AC8:AD8"/>
    <mergeCell ref="A4:AF4"/>
    <mergeCell ref="A5:AF5"/>
    <mergeCell ref="A6:AF6"/>
    <mergeCell ref="D8:E8"/>
    <mergeCell ref="F8:G8"/>
    <mergeCell ref="H8:I8"/>
    <mergeCell ref="J8:K8"/>
    <mergeCell ref="L8:M8"/>
    <mergeCell ref="N8:O8"/>
    <mergeCell ref="P8:Q8"/>
    <mergeCell ref="AE8:AF8"/>
    <mergeCell ref="S8:T8"/>
    <mergeCell ref="U8:V8"/>
    <mergeCell ref="W8:X8"/>
  </mergeCells>
  <printOptions horizontalCentered="1"/>
  <pageMargins left="0.39370078740157483" right="0.39370078740157483" top="0.39370078740157483" bottom="0.39370078740157483" header="0.39370078740157483" footer="0.39370078740157483"/>
  <pageSetup paperSize="5" scale="51" orientation="landscape" r:id="rId2"/>
  <headerFooter>
    <oddHeader>&amp;R&amp;"Calibri"&amp;10&amp;K000000 Unclassified / Non classifié&amp;1#_x000D_</oddHeader>
  </headerFooter>
  <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pageSetUpPr fitToPage="1"/>
  </sheetPr>
  <dimension ref="A1:O27"/>
  <sheetViews>
    <sheetView showGridLines="0" zoomScaleNormal="100" workbookViewId="0">
      <selection activeCell="H25" sqref="H25"/>
    </sheetView>
  </sheetViews>
  <sheetFormatPr defaultColWidth="9.20703125" defaultRowHeight="13.8"/>
  <cols>
    <col min="1" max="1" width="44.41796875" style="5" customWidth="1"/>
    <col min="2" max="2" width="8.5234375" style="5" customWidth="1"/>
    <col min="3" max="3" width="12.5234375" style="5" customWidth="1"/>
    <col min="4" max="4" width="8.5234375" style="5" customWidth="1"/>
    <col min="5" max="5" width="12.5234375" style="5" customWidth="1"/>
    <col min="6" max="6" width="8.5234375" style="5" customWidth="1"/>
    <col min="7" max="7" width="12.5234375" style="5" customWidth="1"/>
    <col min="8" max="8" width="8.5234375" style="5" customWidth="1"/>
    <col min="9" max="9" width="12.5234375" style="5" customWidth="1"/>
    <col min="10" max="10" width="8.5234375" style="5" customWidth="1"/>
    <col min="11" max="11" width="12.5234375" style="5" customWidth="1"/>
    <col min="12" max="12" width="8.5234375" style="5" customWidth="1"/>
    <col min="13" max="13" width="12.5234375" style="5" customWidth="1"/>
    <col min="14" max="14" width="8.5234375" style="5" customWidth="1"/>
    <col min="15" max="15" width="12.5234375" style="5" customWidth="1"/>
    <col min="16" max="16" width="3.5234375" style="5" customWidth="1"/>
    <col min="17" max="16384" width="9.20703125" style="5"/>
  </cols>
  <sheetData>
    <row r="1" spans="1:15" ht="23.1" customHeight="1">
      <c r="A1" s="23"/>
      <c r="B1" s="23"/>
      <c r="C1" s="23"/>
      <c r="D1" s="23"/>
      <c r="E1" s="23"/>
      <c r="F1" s="23"/>
      <c r="G1" s="23"/>
      <c r="H1" s="23"/>
      <c r="I1" s="23"/>
      <c r="J1" s="23"/>
      <c r="K1" s="23"/>
      <c r="L1" s="23"/>
      <c r="M1" s="23"/>
      <c r="N1" s="23"/>
      <c r="O1" s="211" t="s">
        <v>244</v>
      </c>
    </row>
    <row r="2" spans="1:15" ht="27" customHeight="1">
      <c r="A2" s="23"/>
      <c r="B2" s="324"/>
      <c r="C2" s="23"/>
      <c r="D2" s="23"/>
      <c r="E2" s="23"/>
      <c r="F2" s="23"/>
      <c r="G2" s="23"/>
      <c r="H2" s="23"/>
      <c r="I2" s="23"/>
      <c r="J2" s="23"/>
      <c r="K2" s="23"/>
      <c r="L2" s="23"/>
      <c r="M2" s="23"/>
      <c r="N2" s="23"/>
      <c r="O2" s="211"/>
    </row>
    <row r="3" spans="1:15" s="207" customFormat="1" ht="15" customHeight="1">
      <c r="A3" s="212" t="s">
        <v>221</v>
      </c>
      <c r="B3" s="205"/>
      <c r="C3" s="205"/>
      <c r="D3" s="205"/>
      <c r="E3" s="206"/>
      <c r="F3" s="205"/>
      <c r="G3" s="205"/>
      <c r="H3" s="205"/>
      <c r="I3" s="205"/>
      <c r="J3" s="205"/>
      <c r="K3" s="205"/>
      <c r="L3" s="205"/>
      <c r="M3" s="205"/>
      <c r="N3" s="213"/>
      <c r="O3" s="214" t="s">
        <v>222</v>
      </c>
    </row>
    <row r="4" spans="1:15" s="8" customFormat="1" ht="14.1" customHeight="1">
      <c r="A4" s="526" t="s">
        <v>86</v>
      </c>
      <c r="B4" s="526"/>
      <c r="C4" s="527"/>
      <c r="D4" s="527"/>
      <c r="E4" s="527"/>
      <c r="F4" s="527"/>
      <c r="G4" s="527"/>
      <c r="H4" s="527"/>
      <c r="I4" s="527"/>
      <c r="J4" s="527"/>
      <c r="K4" s="527"/>
      <c r="L4" s="527"/>
      <c r="M4" s="527"/>
      <c r="N4" s="527"/>
      <c r="O4" s="527"/>
    </row>
    <row r="5" spans="1:15" s="23" customFormat="1" ht="17.7">
      <c r="A5" s="528" t="s">
        <v>188</v>
      </c>
      <c r="B5" s="528"/>
      <c r="C5" s="528"/>
      <c r="D5" s="528"/>
      <c r="E5" s="528"/>
      <c r="F5" s="528"/>
      <c r="G5" s="528"/>
      <c r="H5" s="528"/>
      <c r="I5" s="528"/>
      <c r="J5" s="528"/>
      <c r="K5" s="528"/>
      <c r="L5" s="528"/>
      <c r="M5" s="528"/>
      <c r="N5" s="528"/>
      <c r="O5" s="528"/>
    </row>
    <row r="6" spans="1:15" s="7" customFormat="1" ht="17.100000000000001" customHeight="1">
      <c r="A6" s="553" t="s">
        <v>18</v>
      </c>
      <c r="B6" s="553"/>
      <c r="C6" s="553"/>
      <c r="D6" s="553"/>
      <c r="E6" s="553"/>
      <c r="F6" s="553"/>
      <c r="G6" s="553"/>
      <c r="H6" s="553"/>
      <c r="I6" s="553"/>
      <c r="J6" s="553"/>
      <c r="K6" s="553"/>
      <c r="L6" s="553"/>
      <c r="M6" s="553"/>
      <c r="N6" s="553"/>
      <c r="O6" s="553"/>
    </row>
    <row r="7" spans="1:15" s="7" customFormat="1" ht="17.100000000000001" customHeight="1"/>
    <row r="8" spans="1:15" s="8" customFormat="1" ht="22.35" customHeight="1">
      <c r="A8" s="10"/>
      <c r="B8" s="545" t="s">
        <v>47</v>
      </c>
      <c r="C8" s="545"/>
      <c r="D8" s="541" t="s">
        <v>48</v>
      </c>
      <c r="E8" s="542"/>
      <c r="F8" s="541" t="s">
        <v>49</v>
      </c>
      <c r="G8" s="542"/>
      <c r="H8" s="541" t="s">
        <v>50</v>
      </c>
      <c r="I8" s="542"/>
      <c r="J8" s="541" t="s">
        <v>51</v>
      </c>
      <c r="K8" s="542"/>
      <c r="L8" s="541" t="s">
        <v>52</v>
      </c>
      <c r="M8" s="542"/>
      <c r="N8" s="541" t="s">
        <v>53</v>
      </c>
      <c r="O8" s="542"/>
    </row>
    <row r="9" spans="1:15" s="8" customFormat="1" ht="17.55" customHeight="1">
      <c r="A9" s="257"/>
      <c r="B9" s="42"/>
      <c r="C9" s="45"/>
      <c r="D9" s="42"/>
      <c r="F9" s="42"/>
      <c r="G9" s="16"/>
      <c r="H9" s="42"/>
      <c r="J9" s="42"/>
      <c r="L9" s="42"/>
      <c r="N9" s="42"/>
    </row>
    <row r="10" spans="1:15" s="16" customFormat="1" ht="20.399999999999999">
      <c r="A10" s="26" t="s">
        <v>219</v>
      </c>
      <c r="B10" s="72">
        <v>9000010010</v>
      </c>
      <c r="C10" s="78"/>
      <c r="D10" s="72">
        <f>B10+1000</f>
        <v>9000011010</v>
      </c>
      <c r="E10" s="78"/>
      <c r="F10" s="72">
        <f>B10+2000</f>
        <v>9000012010</v>
      </c>
      <c r="G10" s="78"/>
      <c r="H10" s="72">
        <f>B10+3000</f>
        <v>9000013010</v>
      </c>
      <c r="I10" s="78"/>
      <c r="J10" s="72">
        <f>B10+4000</f>
        <v>9000014010</v>
      </c>
      <c r="K10" s="78"/>
      <c r="L10" s="72">
        <f>B10+5000</f>
        <v>9000015010</v>
      </c>
      <c r="M10" s="78"/>
      <c r="N10" s="72">
        <f>B10+9000</f>
        <v>9000019010</v>
      </c>
      <c r="O10" s="78"/>
    </row>
    <row r="11" spans="1:15" s="16" customFormat="1" ht="16.350000000000001" customHeight="1">
      <c r="A11" s="26" t="s">
        <v>189</v>
      </c>
      <c r="B11" s="72">
        <v>9000010030</v>
      </c>
      <c r="C11" s="78"/>
      <c r="D11" s="72">
        <f>B11+1000</f>
        <v>9000011030</v>
      </c>
      <c r="E11" s="78"/>
      <c r="F11" s="72">
        <f>B11+2000</f>
        <v>9000012030</v>
      </c>
      <c r="G11" s="78"/>
      <c r="H11" s="72">
        <f>B11+3000</f>
        <v>9000013030</v>
      </c>
      <c r="I11" s="78"/>
      <c r="J11" s="72">
        <f>B11+4000</f>
        <v>9000014030</v>
      </c>
      <c r="K11" s="78"/>
      <c r="L11" s="72">
        <f>B11+5000</f>
        <v>9000015030</v>
      </c>
      <c r="M11" s="78"/>
      <c r="N11" s="72">
        <f>B11+9000</f>
        <v>9000019030</v>
      </c>
      <c r="O11" s="78"/>
    </row>
    <row r="12" spans="1:15" s="16" customFormat="1" ht="15.6" customHeight="1">
      <c r="A12" s="32" t="s">
        <v>192</v>
      </c>
      <c r="B12" s="72">
        <v>9000010020</v>
      </c>
      <c r="C12" s="78"/>
      <c r="D12" s="72">
        <f t="shared" ref="D12" si="0">B12+1000</f>
        <v>9000011020</v>
      </c>
      <c r="E12" s="78"/>
      <c r="F12" s="72">
        <f t="shared" ref="F12" si="1">B12+2000</f>
        <v>9000012020</v>
      </c>
      <c r="G12" s="78"/>
      <c r="H12" s="72">
        <f t="shared" ref="H12" si="2">B12+3000</f>
        <v>9000013020</v>
      </c>
      <c r="I12" s="78"/>
      <c r="J12" s="72">
        <f t="shared" ref="J12" si="3">B12+4000</f>
        <v>9000014020</v>
      </c>
      <c r="K12" s="78"/>
      <c r="L12" s="72">
        <f t="shared" ref="L12" si="4">B12+5000</f>
        <v>9000015020</v>
      </c>
      <c r="M12" s="78"/>
      <c r="N12" s="72">
        <f t="shared" ref="N12" si="5">B12+9000</f>
        <v>9000019020</v>
      </c>
      <c r="O12" s="78"/>
    </row>
    <row r="13" spans="1:15" s="16" customFormat="1" ht="14.1" customHeight="1">
      <c r="A13" s="262"/>
      <c r="B13" s="93"/>
      <c r="C13" s="94"/>
      <c r="D13" s="93"/>
      <c r="E13" s="92"/>
      <c r="F13" s="93"/>
      <c r="G13" s="92"/>
      <c r="H13" s="93"/>
      <c r="I13" s="92"/>
      <c r="J13" s="93"/>
      <c r="K13" s="92"/>
      <c r="L13" s="93"/>
      <c r="M13" s="92"/>
      <c r="N13" s="93"/>
      <c r="O13" s="92"/>
    </row>
    <row r="14" spans="1:15" s="16" customFormat="1" ht="20.399999999999999">
      <c r="A14" s="26" t="s">
        <v>220</v>
      </c>
      <c r="B14" s="72">
        <v>9000010040</v>
      </c>
      <c r="C14" s="78"/>
      <c r="D14" s="72">
        <f t="shared" ref="D14" si="6">B14+1000</f>
        <v>9000011040</v>
      </c>
      <c r="E14" s="78"/>
      <c r="F14" s="72">
        <f t="shared" ref="F14" si="7">B14+2000</f>
        <v>9000012040</v>
      </c>
      <c r="G14" s="78"/>
      <c r="H14" s="72">
        <f t="shared" ref="H14" si="8">B14+3000</f>
        <v>9000013040</v>
      </c>
      <c r="I14" s="78"/>
      <c r="J14" s="72">
        <f t="shared" ref="J14" si="9">B14+4000</f>
        <v>9000014040</v>
      </c>
      <c r="K14" s="78"/>
      <c r="L14" s="72">
        <f t="shared" ref="L14" si="10">B14+5000</f>
        <v>9000015040</v>
      </c>
      <c r="M14" s="78"/>
      <c r="N14" s="72">
        <f t="shared" ref="N14" si="11">B14+9000</f>
        <v>9000019040</v>
      </c>
      <c r="O14" s="78"/>
    </row>
    <row r="15" spans="1:15" s="16" customFormat="1" ht="14.1" customHeight="1">
      <c r="A15" s="26" t="s">
        <v>190</v>
      </c>
      <c r="B15" s="72">
        <v>9000010060</v>
      </c>
      <c r="C15" s="78"/>
      <c r="D15" s="72">
        <f>B15+1000</f>
        <v>9000011060</v>
      </c>
      <c r="E15" s="78"/>
      <c r="F15" s="72">
        <f>B15+2000</f>
        <v>9000012060</v>
      </c>
      <c r="G15" s="78"/>
      <c r="H15" s="72">
        <f>B15+3000</f>
        <v>9000013060</v>
      </c>
      <c r="I15" s="78"/>
      <c r="J15" s="72">
        <f>B15+4000</f>
        <v>9000014060</v>
      </c>
      <c r="K15" s="78"/>
      <c r="L15" s="72">
        <f>B15+5000</f>
        <v>9000015060</v>
      </c>
      <c r="M15" s="78"/>
      <c r="N15" s="72">
        <f>B15+9000</f>
        <v>9000019060</v>
      </c>
      <c r="O15" s="78"/>
    </row>
    <row r="16" spans="1:15" s="16" customFormat="1" ht="14.1" customHeight="1">
      <c r="A16" s="32" t="s">
        <v>193</v>
      </c>
      <c r="B16" s="72">
        <v>9000010050</v>
      </c>
      <c r="C16" s="78"/>
      <c r="D16" s="72">
        <f>B16+1000</f>
        <v>9000011050</v>
      </c>
      <c r="E16" s="78"/>
      <c r="F16" s="72">
        <f>B16+2000</f>
        <v>9000012050</v>
      </c>
      <c r="G16" s="78"/>
      <c r="H16" s="72">
        <f>B16+3000</f>
        <v>9000013050</v>
      </c>
      <c r="I16" s="78"/>
      <c r="J16" s="72">
        <f>B16+4000</f>
        <v>9000014050</v>
      </c>
      <c r="K16" s="78"/>
      <c r="L16" s="72">
        <f>B16+5000</f>
        <v>9000015050</v>
      </c>
      <c r="M16" s="78"/>
      <c r="N16" s="72">
        <f>B16+9000</f>
        <v>9000019050</v>
      </c>
      <c r="O16" s="78"/>
    </row>
    <row r="17" spans="1:15" s="16" customFormat="1" ht="14.1" customHeight="1">
      <c r="A17" s="281"/>
      <c r="B17" s="95"/>
      <c r="C17" s="95"/>
      <c r="D17" s="95"/>
      <c r="E17" s="95"/>
      <c r="F17" s="95"/>
      <c r="G17" s="95"/>
      <c r="H17" s="95"/>
      <c r="I17" s="95"/>
      <c r="J17" s="95"/>
      <c r="K17" s="95"/>
      <c r="L17" s="95"/>
      <c r="M17" s="95"/>
      <c r="N17" s="95"/>
      <c r="O17" s="95"/>
    </row>
    <row r="18" spans="1:15" s="16" customFormat="1" ht="14.1" customHeight="1">
      <c r="A18" s="282" t="s">
        <v>87</v>
      </c>
      <c r="B18" s="74">
        <v>9000010070</v>
      </c>
      <c r="C18" s="84"/>
      <c r="D18" s="74">
        <f t="shared" ref="D18:D20" si="12">B18+1000</f>
        <v>9000011070</v>
      </c>
      <c r="E18" s="84"/>
      <c r="F18" s="74">
        <f t="shared" ref="F18:F20" si="13">B18+2000</f>
        <v>9000012070</v>
      </c>
      <c r="G18" s="84"/>
      <c r="H18" s="74">
        <f t="shared" ref="H18:H20" si="14">B18+3000</f>
        <v>9000013070</v>
      </c>
      <c r="I18" s="84"/>
      <c r="J18" s="74">
        <f t="shared" ref="J18:J20" si="15">B18+4000</f>
        <v>9000014070</v>
      </c>
      <c r="K18" s="84"/>
      <c r="L18" s="74">
        <f t="shared" ref="L18:L20" si="16">B18+5000</f>
        <v>9000015070</v>
      </c>
      <c r="M18" s="84"/>
      <c r="N18" s="74">
        <f t="shared" ref="N18:N20" si="17">B18+9000</f>
        <v>9000019070</v>
      </c>
      <c r="O18" s="84"/>
    </row>
    <row r="19" spans="1:15" s="16" customFormat="1" ht="14.1" customHeight="1">
      <c r="A19" s="283" t="s">
        <v>191</v>
      </c>
      <c r="B19" s="72">
        <v>9000010090</v>
      </c>
      <c r="C19" s="78"/>
      <c r="D19" s="72">
        <f t="shared" si="12"/>
        <v>9000011090</v>
      </c>
      <c r="E19" s="78"/>
      <c r="F19" s="72">
        <f t="shared" si="13"/>
        <v>9000012090</v>
      </c>
      <c r="G19" s="78"/>
      <c r="H19" s="72">
        <f t="shared" si="14"/>
        <v>9000013090</v>
      </c>
      <c r="I19" s="78"/>
      <c r="J19" s="72">
        <f t="shared" si="15"/>
        <v>9000014090</v>
      </c>
      <c r="K19" s="78"/>
      <c r="L19" s="72">
        <f t="shared" si="16"/>
        <v>9000015090</v>
      </c>
      <c r="M19" s="78"/>
      <c r="N19" s="72">
        <f t="shared" si="17"/>
        <v>9000019090</v>
      </c>
      <c r="O19" s="78"/>
    </row>
    <row r="20" spans="1:15" s="16" customFormat="1" ht="14.1" customHeight="1">
      <c r="A20" s="265" t="s">
        <v>194</v>
      </c>
      <c r="B20" s="72">
        <v>9000010100</v>
      </c>
      <c r="C20" s="78"/>
      <c r="D20" s="72">
        <f t="shared" si="12"/>
        <v>9000011100</v>
      </c>
      <c r="E20" s="78"/>
      <c r="F20" s="72">
        <f t="shared" si="13"/>
        <v>9000012100</v>
      </c>
      <c r="G20" s="78"/>
      <c r="H20" s="72">
        <f t="shared" si="14"/>
        <v>9000013100</v>
      </c>
      <c r="I20" s="78"/>
      <c r="J20" s="72">
        <f t="shared" si="15"/>
        <v>9000014100</v>
      </c>
      <c r="K20" s="78"/>
      <c r="L20" s="72">
        <f t="shared" si="16"/>
        <v>9000015100</v>
      </c>
      <c r="M20" s="78"/>
      <c r="N20" s="72">
        <f t="shared" si="17"/>
        <v>9000019100</v>
      </c>
      <c r="O20" s="78"/>
    </row>
    <row r="21" spans="1:15" s="8" customFormat="1" ht="17.100000000000001" customHeight="1">
      <c r="A21" s="444" t="s">
        <v>361</v>
      </c>
      <c r="B21" s="158"/>
      <c r="C21" s="158"/>
    </row>
    <row r="22" spans="1:15" s="8" customFormat="1" ht="14.1" customHeight="1">
      <c r="O22" s="402" t="s">
        <v>315</v>
      </c>
    </row>
    <row r="23" spans="1:15" s="8" customFormat="1" ht="14.1" customHeight="1">
      <c r="O23" s="20" t="s">
        <v>88</v>
      </c>
    </row>
    <row r="24" spans="1:15" s="8" customFormat="1" ht="14.1" customHeight="1"/>
    <row r="25" spans="1:15" s="8" customFormat="1" ht="14.1" customHeight="1"/>
    <row r="26" spans="1:15" s="8" customFormat="1" ht="14.1" customHeight="1"/>
    <row r="27" spans="1:15" s="8" customFormat="1" ht="14.1" customHeight="1"/>
  </sheetData>
  <customSheetViews>
    <customSheetView guid="{4C41525E-EFC1-47E0-ADE3-11DC816135E6}">
      <pageMargins left="0.7" right="0.7" top="0.75" bottom="0.75" header="0.3" footer="0.3"/>
      <pageSetup orientation="portrait" r:id="rId1"/>
    </customSheetView>
  </customSheetViews>
  <mergeCells count="10">
    <mergeCell ref="A4:O4"/>
    <mergeCell ref="A5:O5"/>
    <mergeCell ref="A6:O6"/>
    <mergeCell ref="B8:C8"/>
    <mergeCell ref="D8:E8"/>
    <mergeCell ref="F8:G8"/>
    <mergeCell ref="H8:I8"/>
    <mergeCell ref="J8:K8"/>
    <mergeCell ref="L8:M8"/>
    <mergeCell ref="N8:O8"/>
  </mergeCells>
  <printOptions horizontalCentered="1"/>
  <pageMargins left="0.39370078740157483" right="0.39370078740157483" top="0.39370078740157483" bottom="0.39370078740157483" header="0.39370078740157483" footer="0.39370078740157483"/>
  <pageSetup paperSize="5" scale="87" orientation="landscape" r:id="rId2"/>
  <headerFooter>
    <oddHeader>&amp;R&amp;"Calibri"&amp;10&amp;K000000 Unclassified / Non classifié&amp;1#_x000D_</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O32"/>
  <sheetViews>
    <sheetView showGridLines="0" zoomScaleNormal="100" workbookViewId="0">
      <selection activeCell="O31" sqref="O31"/>
    </sheetView>
  </sheetViews>
  <sheetFormatPr defaultColWidth="9.20703125" defaultRowHeight="13.8"/>
  <cols>
    <col min="1" max="1" width="39.7890625" style="5" customWidth="1"/>
    <col min="2" max="2" width="9.7890625" style="5" customWidth="1"/>
    <col min="3" max="3" width="12.5234375" style="5" customWidth="1"/>
    <col min="4" max="4" width="9.7890625" style="5" customWidth="1"/>
    <col min="5" max="5" width="12.5234375" style="5" customWidth="1"/>
    <col min="6" max="6" width="9.7890625" style="5" customWidth="1"/>
    <col min="7" max="7" width="12.5234375" style="5" customWidth="1"/>
    <col min="8" max="8" width="9.7890625" style="5" customWidth="1"/>
    <col min="9" max="9" width="12.5234375" style="5" customWidth="1"/>
    <col min="10" max="10" width="9.7890625" style="5" customWidth="1"/>
    <col min="11" max="11" width="12.5234375" style="5" customWidth="1"/>
    <col min="12" max="12" width="9.7890625" style="5" customWidth="1"/>
    <col min="13" max="13" width="12.5234375" style="5" customWidth="1"/>
    <col min="14" max="14" width="9.7890625" style="5" customWidth="1"/>
    <col min="15" max="15" width="12.5234375" style="5" customWidth="1"/>
    <col min="16" max="16384" width="9.20703125" style="5"/>
  </cols>
  <sheetData>
    <row r="1" spans="1:15" ht="26.1" customHeight="1">
      <c r="A1" s="23"/>
      <c r="B1" s="23"/>
      <c r="C1" s="23"/>
      <c r="D1" s="23"/>
      <c r="E1" s="23"/>
      <c r="F1" s="23"/>
      <c r="G1" s="23"/>
      <c r="H1" s="23"/>
      <c r="I1" s="23"/>
      <c r="J1" s="23"/>
      <c r="K1" s="23"/>
      <c r="L1" s="23"/>
      <c r="M1" s="23"/>
      <c r="N1" s="23"/>
      <c r="O1" s="211" t="s">
        <v>244</v>
      </c>
    </row>
    <row r="2" spans="1:15" ht="26.1" customHeight="1">
      <c r="A2" s="23"/>
      <c r="B2" s="324"/>
      <c r="C2" s="23"/>
      <c r="D2" s="23"/>
      <c r="E2" s="23"/>
      <c r="F2" s="23"/>
      <c r="G2" s="23"/>
      <c r="H2" s="23"/>
      <c r="I2" s="23"/>
      <c r="J2" s="23"/>
      <c r="K2" s="23"/>
      <c r="L2" s="23"/>
      <c r="M2" s="23"/>
      <c r="N2" s="23"/>
      <c r="O2" s="211"/>
    </row>
    <row r="3" spans="1:15" s="207" customFormat="1" ht="15" customHeight="1">
      <c r="A3" s="212" t="s">
        <v>221</v>
      </c>
      <c r="B3" s="205"/>
      <c r="C3" s="205"/>
      <c r="D3" s="205"/>
      <c r="E3" s="206"/>
      <c r="F3" s="205"/>
      <c r="G3" s="205"/>
      <c r="H3" s="205"/>
      <c r="I3" s="205"/>
      <c r="J3" s="205"/>
      <c r="K3" s="205"/>
      <c r="L3" s="205"/>
      <c r="M3" s="205"/>
      <c r="N3" s="213"/>
      <c r="O3" s="214" t="s">
        <v>222</v>
      </c>
    </row>
    <row r="4" spans="1:15" s="8" customFormat="1" ht="15" customHeight="1">
      <c r="A4" s="526" t="s">
        <v>89</v>
      </c>
      <c r="B4" s="526"/>
      <c r="C4" s="527"/>
      <c r="D4" s="527"/>
      <c r="E4" s="527"/>
      <c r="F4" s="527"/>
      <c r="G4" s="527"/>
      <c r="H4" s="527"/>
      <c r="I4" s="527"/>
      <c r="J4" s="527"/>
      <c r="K4" s="527"/>
      <c r="L4" s="527"/>
      <c r="M4" s="527"/>
      <c r="N4" s="527"/>
      <c r="O4" s="527"/>
    </row>
    <row r="5" spans="1:15" ht="17.7">
      <c r="A5" s="543" t="s">
        <v>90</v>
      </c>
      <c r="B5" s="543"/>
      <c r="C5" s="543"/>
      <c r="D5" s="543"/>
      <c r="E5" s="543"/>
      <c r="F5" s="543"/>
      <c r="G5" s="543"/>
      <c r="H5" s="543"/>
      <c r="I5" s="543"/>
      <c r="J5" s="543"/>
      <c r="K5" s="543"/>
      <c r="L5" s="543"/>
      <c r="M5" s="543"/>
      <c r="N5" s="543"/>
      <c r="O5" s="543"/>
    </row>
    <row r="6" spans="1:15" s="7" customFormat="1" ht="15" customHeight="1">
      <c r="A6" s="553" t="s">
        <v>18</v>
      </c>
      <c r="B6" s="553"/>
      <c r="C6" s="553"/>
      <c r="D6" s="553"/>
      <c r="E6" s="553"/>
      <c r="F6" s="553"/>
      <c r="G6" s="553"/>
      <c r="H6" s="553"/>
      <c r="I6" s="553"/>
      <c r="J6" s="553"/>
      <c r="K6" s="553"/>
      <c r="L6" s="553"/>
      <c r="M6" s="553"/>
      <c r="N6" s="553"/>
      <c r="O6" s="553"/>
    </row>
    <row r="7" spans="1:15" s="7" customFormat="1" ht="15" customHeight="1"/>
    <row r="8" spans="1:15" s="8" customFormat="1" ht="22.35" customHeight="1">
      <c r="A8" s="50"/>
      <c r="B8" s="545" t="s">
        <v>47</v>
      </c>
      <c r="C8" s="545"/>
      <c r="D8" s="541" t="s">
        <v>48</v>
      </c>
      <c r="E8" s="542"/>
      <c r="F8" s="541" t="s">
        <v>49</v>
      </c>
      <c r="G8" s="542"/>
      <c r="H8" s="541" t="s">
        <v>50</v>
      </c>
      <c r="I8" s="542"/>
      <c r="J8" s="541" t="s">
        <v>51</v>
      </c>
      <c r="K8" s="542"/>
      <c r="L8" s="541" t="s">
        <v>52</v>
      </c>
      <c r="M8" s="542"/>
      <c r="N8" s="541" t="s">
        <v>53</v>
      </c>
      <c r="O8" s="542"/>
    </row>
    <row r="9" spans="1:15" s="168" customFormat="1" ht="15" customHeight="1">
      <c r="A9" s="173"/>
      <c r="B9" s="284"/>
      <c r="C9" s="284"/>
      <c r="D9" s="284"/>
      <c r="E9" s="284"/>
      <c r="F9" s="284"/>
      <c r="G9" s="284"/>
      <c r="H9" s="284"/>
      <c r="I9" s="284"/>
      <c r="J9" s="284"/>
      <c r="K9" s="284"/>
      <c r="L9" s="284"/>
      <c r="M9" s="284"/>
      <c r="N9" s="284"/>
      <c r="O9" s="284"/>
    </row>
    <row r="10" spans="1:15" s="194" customFormat="1" ht="14.1" customHeight="1">
      <c r="A10" s="277"/>
      <c r="B10" s="555" t="s">
        <v>95</v>
      </c>
      <c r="C10" s="556"/>
      <c r="D10" s="556"/>
      <c r="E10" s="556"/>
      <c r="F10" s="556"/>
      <c r="G10" s="556"/>
      <c r="H10" s="556"/>
      <c r="I10" s="556"/>
      <c r="J10" s="556"/>
      <c r="K10" s="556"/>
      <c r="L10" s="556"/>
      <c r="M10" s="556"/>
      <c r="N10" s="556"/>
      <c r="O10" s="557"/>
    </row>
    <row r="11" spans="1:15" s="194" customFormat="1" ht="14.1" customHeight="1">
      <c r="A11" s="190" t="s">
        <v>92</v>
      </c>
      <c r="B11" s="74">
        <v>11000010050</v>
      </c>
      <c r="C11" s="84"/>
      <c r="D11" s="74">
        <f t="shared" ref="D11:D15" si="0">B11+1000</f>
        <v>11000011050</v>
      </c>
      <c r="E11" s="285"/>
      <c r="F11" s="74">
        <f t="shared" ref="F11:F15" si="1">B11+2000</f>
        <v>11000012050</v>
      </c>
      <c r="G11" s="285"/>
      <c r="H11" s="74">
        <f t="shared" ref="H11:H15" si="2">B11+3000</f>
        <v>11000013050</v>
      </c>
      <c r="I11" s="285"/>
      <c r="J11" s="74">
        <f t="shared" ref="J11:J15" si="3">B11+4000</f>
        <v>11000014050</v>
      </c>
      <c r="K11" s="285"/>
      <c r="L11" s="74">
        <f t="shared" ref="L11:L15" si="4">B11+5000</f>
        <v>11000015050</v>
      </c>
      <c r="M11" s="285"/>
      <c r="N11" s="74">
        <f t="shared" ref="N11:N15" si="5">B11+9000</f>
        <v>11000019050</v>
      </c>
      <c r="O11" s="285"/>
    </row>
    <row r="12" spans="1:15" s="194" customFormat="1" ht="14.1" customHeight="1">
      <c r="A12" s="190" t="s">
        <v>132</v>
      </c>
      <c r="B12" s="197">
        <v>11000010051</v>
      </c>
      <c r="C12" s="78"/>
      <c r="D12" s="197">
        <f>B12+1000</f>
        <v>11000011051</v>
      </c>
      <c r="E12" s="96"/>
      <c r="F12" s="197">
        <f>B12+2000</f>
        <v>11000012051</v>
      </c>
      <c r="G12" s="96"/>
      <c r="H12" s="197">
        <f>B12+3000</f>
        <v>11000013051</v>
      </c>
      <c r="I12" s="96"/>
      <c r="J12" s="197">
        <f>B12+4000</f>
        <v>11000014051</v>
      </c>
      <c r="K12" s="96"/>
      <c r="L12" s="197">
        <f>B12+5000</f>
        <v>11000015051</v>
      </c>
      <c r="M12" s="96"/>
      <c r="N12" s="197">
        <f>B12+9000</f>
        <v>11000019051</v>
      </c>
      <c r="O12" s="96"/>
    </row>
    <row r="13" spans="1:15" s="194" customFormat="1" ht="26.1" customHeight="1">
      <c r="A13" s="26" t="s">
        <v>93</v>
      </c>
      <c r="B13" s="197">
        <v>11000010060</v>
      </c>
      <c r="C13" s="78"/>
      <c r="D13" s="197">
        <f t="shared" si="0"/>
        <v>11000011060</v>
      </c>
      <c r="E13" s="96"/>
      <c r="F13" s="197">
        <f t="shared" si="1"/>
        <v>11000012060</v>
      </c>
      <c r="G13" s="96"/>
      <c r="H13" s="197">
        <f t="shared" si="2"/>
        <v>11000013060</v>
      </c>
      <c r="I13" s="96"/>
      <c r="J13" s="197">
        <f t="shared" si="3"/>
        <v>11000014060</v>
      </c>
      <c r="K13" s="96"/>
      <c r="L13" s="197">
        <f t="shared" si="4"/>
        <v>11000015060</v>
      </c>
      <c r="M13" s="96"/>
      <c r="N13" s="197">
        <f t="shared" si="5"/>
        <v>11000019060</v>
      </c>
      <c r="O13" s="96"/>
    </row>
    <row r="14" spans="1:15" s="194" customFormat="1" ht="20.100000000000001" customHeight="1">
      <c r="A14" s="26" t="s">
        <v>94</v>
      </c>
      <c r="B14" s="197">
        <v>11000010070</v>
      </c>
      <c r="C14" s="78"/>
      <c r="D14" s="197">
        <f t="shared" si="0"/>
        <v>11000011070</v>
      </c>
      <c r="E14" s="96"/>
      <c r="F14" s="197">
        <f t="shared" si="1"/>
        <v>11000012070</v>
      </c>
      <c r="G14" s="96"/>
      <c r="H14" s="197">
        <f t="shared" si="2"/>
        <v>11000013070</v>
      </c>
      <c r="I14" s="96"/>
      <c r="J14" s="197">
        <f t="shared" si="3"/>
        <v>11000014070</v>
      </c>
      <c r="K14" s="96"/>
      <c r="L14" s="197">
        <f t="shared" si="4"/>
        <v>11000015070</v>
      </c>
      <c r="M14" s="96"/>
      <c r="N14" s="197">
        <f t="shared" si="5"/>
        <v>11000019070</v>
      </c>
      <c r="O14" s="96"/>
    </row>
    <row r="15" spans="1:15" s="194" customFormat="1" ht="15" customHeight="1">
      <c r="A15" s="365" t="s">
        <v>261</v>
      </c>
      <c r="B15" s="197">
        <v>11000010080</v>
      </c>
      <c r="C15" s="78"/>
      <c r="D15" s="197">
        <f t="shared" si="0"/>
        <v>11000011080</v>
      </c>
      <c r="E15" s="96"/>
      <c r="F15" s="197">
        <f t="shared" si="1"/>
        <v>11000012080</v>
      </c>
      <c r="G15" s="96"/>
      <c r="H15" s="197">
        <f t="shared" si="2"/>
        <v>11000013080</v>
      </c>
      <c r="I15" s="96"/>
      <c r="J15" s="197">
        <f t="shared" si="3"/>
        <v>11000014080</v>
      </c>
      <c r="K15" s="96"/>
      <c r="L15" s="197">
        <f t="shared" si="4"/>
        <v>11000015080</v>
      </c>
      <c r="M15" s="96"/>
      <c r="N15" s="197">
        <f t="shared" si="5"/>
        <v>11000019080</v>
      </c>
      <c r="O15" s="96"/>
    </row>
    <row r="16" spans="1:15" s="194" customFormat="1" ht="17.100000000000001" customHeight="1">
      <c r="A16" s="51"/>
      <c r="B16" s="47"/>
      <c r="C16" s="52"/>
      <c r="D16" s="47"/>
      <c r="E16" s="53"/>
      <c r="F16" s="47"/>
      <c r="G16" s="53"/>
      <c r="H16" s="47"/>
      <c r="I16" s="53"/>
      <c r="J16" s="47"/>
      <c r="K16" s="53"/>
      <c r="L16" s="47"/>
      <c r="M16" s="53"/>
      <c r="N16" s="47"/>
      <c r="O16" s="53"/>
    </row>
    <row r="17" spans="1:15" s="194" customFormat="1" ht="14.1" customHeight="1">
      <c r="A17" s="277"/>
      <c r="B17" s="555" t="s">
        <v>96</v>
      </c>
      <c r="C17" s="556"/>
      <c r="D17" s="556"/>
      <c r="E17" s="556"/>
      <c r="F17" s="556"/>
      <c r="G17" s="556"/>
      <c r="H17" s="556"/>
      <c r="I17" s="556"/>
      <c r="J17" s="556"/>
      <c r="K17" s="556"/>
      <c r="L17" s="556"/>
      <c r="M17" s="556"/>
      <c r="N17" s="556"/>
      <c r="O17" s="557"/>
    </row>
    <row r="18" spans="1:15" s="194" customFormat="1" ht="14.1" customHeight="1">
      <c r="A18" s="190" t="s">
        <v>92</v>
      </c>
      <c r="B18" s="74">
        <v>11000010090</v>
      </c>
      <c r="C18" s="84"/>
      <c r="D18" s="74">
        <f t="shared" ref="D18:D22" si="6">B18+1000</f>
        <v>11000011090</v>
      </c>
      <c r="E18" s="285"/>
      <c r="F18" s="74">
        <f t="shared" ref="F18:F22" si="7">B18+2000</f>
        <v>11000012090</v>
      </c>
      <c r="G18" s="285"/>
      <c r="H18" s="74">
        <f t="shared" ref="H18:H22" si="8">B18+3000</f>
        <v>11000013090</v>
      </c>
      <c r="I18" s="285"/>
      <c r="J18" s="74">
        <f t="shared" ref="J18:J22" si="9">B18+4000</f>
        <v>11000014090</v>
      </c>
      <c r="K18" s="285"/>
      <c r="L18" s="74">
        <f t="shared" ref="L18:L22" si="10">B18+5000</f>
        <v>11000015090</v>
      </c>
      <c r="M18" s="285"/>
      <c r="N18" s="74">
        <f t="shared" ref="N18:N22" si="11">B18+9000</f>
        <v>11000019090</v>
      </c>
      <c r="O18" s="285"/>
    </row>
    <row r="19" spans="1:15" s="194" customFormat="1" ht="14.1" customHeight="1">
      <c r="A19" s="190" t="s">
        <v>132</v>
      </c>
      <c r="B19" s="197">
        <v>11000010091</v>
      </c>
      <c r="C19" s="78"/>
      <c r="D19" s="197">
        <f>B19+1000</f>
        <v>11000011091</v>
      </c>
      <c r="E19" s="96"/>
      <c r="F19" s="197">
        <f>B19+2000</f>
        <v>11000012091</v>
      </c>
      <c r="G19" s="96"/>
      <c r="H19" s="197">
        <f>B19+3000</f>
        <v>11000013091</v>
      </c>
      <c r="I19" s="96"/>
      <c r="J19" s="197">
        <f>B19+4000</f>
        <v>11000014091</v>
      </c>
      <c r="K19" s="96"/>
      <c r="L19" s="197">
        <f>B19+5000</f>
        <v>11000015091</v>
      </c>
      <c r="M19" s="96"/>
      <c r="N19" s="197">
        <f>B19+9000</f>
        <v>11000019091</v>
      </c>
      <c r="O19" s="96"/>
    </row>
    <row r="20" spans="1:15" s="194" customFormat="1" ht="24" customHeight="1">
      <c r="A20" s="26" t="s">
        <v>93</v>
      </c>
      <c r="B20" s="197">
        <v>11000010100</v>
      </c>
      <c r="C20" s="78"/>
      <c r="D20" s="197">
        <f t="shared" si="6"/>
        <v>11000011100</v>
      </c>
      <c r="E20" s="96"/>
      <c r="F20" s="197">
        <f t="shared" si="7"/>
        <v>11000012100</v>
      </c>
      <c r="G20" s="96"/>
      <c r="H20" s="197">
        <f t="shared" si="8"/>
        <v>11000013100</v>
      </c>
      <c r="I20" s="96"/>
      <c r="J20" s="197">
        <f t="shared" si="9"/>
        <v>11000014100</v>
      </c>
      <c r="K20" s="96"/>
      <c r="L20" s="197">
        <f t="shared" si="10"/>
        <v>11000015100</v>
      </c>
      <c r="M20" s="96"/>
      <c r="N20" s="197">
        <f t="shared" si="11"/>
        <v>11000019100</v>
      </c>
      <c r="O20" s="96"/>
    </row>
    <row r="21" spans="1:15" s="194" customFormat="1" ht="14.55" customHeight="1">
      <c r="A21" s="26" t="s">
        <v>94</v>
      </c>
      <c r="B21" s="197">
        <v>11000010110</v>
      </c>
      <c r="C21" s="78"/>
      <c r="D21" s="197">
        <f t="shared" si="6"/>
        <v>11000011110</v>
      </c>
      <c r="E21" s="96"/>
      <c r="F21" s="197">
        <f t="shared" si="7"/>
        <v>11000012110</v>
      </c>
      <c r="G21" s="96"/>
      <c r="H21" s="197">
        <f t="shared" si="8"/>
        <v>11000013110</v>
      </c>
      <c r="I21" s="96"/>
      <c r="J21" s="197">
        <f t="shared" si="9"/>
        <v>11000014110</v>
      </c>
      <c r="K21" s="96"/>
      <c r="L21" s="197">
        <f t="shared" si="10"/>
        <v>11000015110</v>
      </c>
      <c r="M21" s="96"/>
      <c r="N21" s="197">
        <f t="shared" si="11"/>
        <v>11000019110</v>
      </c>
      <c r="O21" s="96"/>
    </row>
    <row r="22" spans="1:15" s="194" customFormat="1" ht="15" customHeight="1">
      <c r="A22" s="365" t="s">
        <v>260</v>
      </c>
      <c r="B22" s="197">
        <v>11000010120</v>
      </c>
      <c r="C22" s="78"/>
      <c r="D22" s="197">
        <f t="shared" si="6"/>
        <v>11000011120</v>
      </c>
      <c r="E22" s="96"/>
      <c r="F22" s="197">
        <f t="shared" si="7"/>
        <v>11000012120</v>
      </c>
      <c r="G22" s="96"/>
      <c r="H22" s="197">
        <f t="shared" si="8"/>
        <v>11000013120</v>
      </c>
      <c r="I22" s="96"/>
      <c r="J22" s="197">
        <f t="shared" si="9"/>
        <v>11000014120</v>
      </c>
      <c r="K22" s="96"/>
      <c r="L22" s="197">
        <f t="shared" si="10"/>
        <v>11000015120</v>
      </c>
      <c r="M22" s="96"/>
      <c r="N22" s="197">
        <f t="shared" si="11"/>
        <v>11000019120</v>
      </c>
      <c r="O22" s="96"/>
    </row>
    <row r="23" spans="1:15" s="194" customFormat="1" ht="14.1" customHeight="1"/>
    <row r="24" spans="1:15" s="194" customFormat="1" ht="15" customHeight="1">
      <c r="A24" s="277"/>
      <c r="B24" s="555" t="s">
        <v>91</v>
      </c>
      <c r="C24" s="556"/>
      <c r="D24" s="556"/>
      <c r="E24" s="556"/>
      <c r="F24" s="556"/>
      <c r="G24" s="556"/>
      <c r="H24" s="556"/>
      <c r="I24" s="556"/>
      <c r="J24" s="556"/>
      <c r="K24" s="556"/>
      <c r="L24" s="556"/>
      <c r="M24" s="556"/>
      <c r="N24" s="556"/>
      <c r="O24" s="557"/>
    </row>
    <row r="25" spans="1:15" s="194" customFormat="1" ht="15" customHeight="1">
      <c r="A25" s="190" t="s">
        <v>92</v>
      </c>
      <c r="B25" s="74">
        <v>11000010010</v>
      </c>
      <c r="C25" s="84"/>
      <c r="D25" s="74">
        <f>B25+1000</f>
        <v>11000011010</v>
      </c>
      <c r="E25" s="285"/>
      <c r="F25" s="74">
        <f>B25+2000</f>
        <v>11000012010</v>
      </c>
      <c r="G25" s="285"/>
      <c r="H25" s="74">
        <f>B25+3000</f>
        <v>11000013010</v>
      </c>
      <c r="I25" s="285"/>
      <c r="J25" s="74">
        <f>B25+4000</f>
        <v>11000014010</v>
      </c>
      <c r="K25" s="285"/>
      <c r="L25" s="74">
        <f>B25+5000</f>
        <v>11000015010</v>
      </c>
      <c r="M25" s="285"/>
      <c r="N25" s="74">
        <f>B25+9000</f>
        <v>11000019010</v>
      </c>
      <c r="O25" s="285"/>
    </row>
    <row r="26" spans="1:15" s="194" customFormat="1" ht="15" customHeight="1">
      <c r="A26" s="190" t="s">
        <v>132</v>
      </c>
      <c r="B26" s="197">
        <v>11000010011</v>
      </c>
      <c r="C26" s="78"/>
      <c r="D26" s="197">
        <f>B26+1000</f>
        <v>11000011011</v>
      </c>
      <c r="E26" s="96"/>
      <c r="F26" s="197">
        <f>B26+2000</f>
        <v>11000012011</v>
      </c>
      <c r="G26" s="96"/>
      <c r="H26" s="197">
        <f>B26+3000</f>
        <v>11000013011</v>
      </c>
      <c r="I26" s="96"/>
      <c r="J26" s="197">
        <f>B26+4000</f>
        <v>11000014011</v>
      </c>
      <c r="K26" s="96"/>
      <c r="L26" s="197">
        <f>B26+5000</f>
        <v>11000015011</v>
      </c>
      <c r="M26" s="96"/>
      <c r="N26" s="197">
        <f>B26+9000</f>
        <v>11000019011</v>
      </c>
      <c r="O26" s="96"/>
    </row>
    <row r="27" spans="1:15" s="194" customFormat="1" ht="27" customHeight="1">
      <c r="A27" s="26" t="s">
        <v>93</v>
      </c>
      <c r="B27" s="197">
        <v>11000010020</v>
      </c>
      <c r="C27" s="78"/>
      <c r="D27" s="197">
        <f t="shared" ref="D27:D29" si="12">B27+1000</f>
        <v>11000011020</v>
      </c>
      <c r="E27" s="96"/>
      <c r="F27" s="197">
        <f t="shared" ref="F27:F29" si="13">B27+2000</f>
        <v>11000012020</v>
      </c>
      <c r="G27" s="96"/>
      <c r="H27" s="197">
        <f t="shared" ref="H27:H29" si="14">B27+3000</f>
        <v>11000013020</v>
      </c>
      <c r="I27" s="96"/>
      <c r="J27" s="197">
        <f t="shared" ref="J27:J29" si="15">B27+4000</f>
        <v>11000014020</v>
      </c>
      <c r="K27" s="96"/>
      <c r="L27" s="197">
        <f t="shared" ref="L27:L29" si="16">B27+5000</f>
        <v>11000015020</v>
      </c>
      <c r="M27" s="96"/>
      <c r="N27" s="197">
        <f t="shared" ref="N27:N29" si="17">B27+9000</f>
        <v>11000019020</v>
      </c>
      <c r="O27" s="96"/>
    </row>
    <row r="28" spans="1:15" s="16" customFormat="1" ht="15.6" customHeight="1">
      <c r="A28" s="26" t="s">
        <v>94</v>
      </c>
      <c r="B28" s="72">
        <v>11000010030</v>
      </c>
      <c r="C28" s="78"/>
      <c r="D28" s="72">
        <f t="shared" si="12"/>
        <v>11000011030</v>
      </c>
      <c r="E28" s="96"/>
      <c r="F28" s="72">
        <f t="shared" si="13"/>
        <v>11000012030</v>
      </c>
      <c r="G28" s="96"/>
      <c r="H28" s="72">
        <f t="shared" si="14"/>
        <v>11000013030</v>
      </c>
      <c r="I28" s="96"/>
      <c r="J28" s="72">
        <f t="shared" si="15"/>
        <v>11000014030</v>
      </c>
      <c r="K28" s="96"/>
      <c r="L28" s="72">
        <f t="shared" si="16"/>
        <v>11000015030</v>
      </c>
      <c r="M28" s="96"/>
      <c r="N28" s="72">
        <f t="shared" si="17"/>
        <v>11000019030</v>
      </c>
      <c r="O28" s="96"/>
    </row>
    <row r="29" spans="1:15" s="16" customFormat="1" ht="17.100000000000001" customHeight="1">
      <c r="A29" s="365" t="s">
        <v>259</v>
      </c>
      <c r="B29" s="72">
        <v>11000010040</v>
      </c>
      <c r="C29" s="78"/>
      <c r="D29" s="72">
        <f t="shared" si="12"/>
        <v>11000011040</v>
      </c>
      <c r="E29" s="96"/>
      <c r="F29" s="72">
        <f t="shared" si="13"/>
        <v>11000012040</v>
      </c>
      <c r="G29" s="96"/>
      <c r="H29" s="72">
        <f t="shared" si="14"/>
        <v>11000013040</v>
      </c>
      <c r="I29" s="96"/>
      <c r="J29" s="72">
        <f t="shared" si="15"/>
        <v>11000014040</v>
      </c>
      <c r="K29" s="96"/>
      <c r="L29" s="72">
        <f t="shared" si="16"/>
        <v>11000015040</v>
      </c>
      <c r="M29" s="96"/>
      <c r="N29" s="72">
        <f t="shared" si="17"/>
        <v>11000019040</v>
      </c>
      <c r="O29" s="96"/>
    </row>
    <row r="30" spans="1:15" s="8" customFormat="1" ht="14.1" customHeight="1"/>
    <row r="31" spans="1:15">
      <c r="O31" s="402" t="s">
        <v>315</v>
      </c>
    </row>
    <row r="32" spans="1:15">
      <c r="O32" s="20" t="s">
        <v>97</v>
      </c>
    </row>
  </sheetData>
  <customSheetViews>
    <customSheetView guid="{4C41525E-EFC1-47E0-ADE3-11DC816135E6}">
      <pageMargins left="0.7" right="0.7" top="0.75" bottom="0.75" header="0.3" footer="0.3"/>
      <pageSetup orientation="portrait" r:id="rId1"/>
    </customSheetView>
  </customSheetViews>
  <mergeCells count="13">
    <mergeCell ref="B24:O24"/>
    <mergeCell ref="B10:O10"/>
    <mergeCell ref="B17:O17"/>
    <mergeCell ref="A4:O4"/>
    <mergeCell ref="A5:O5"/>
    <mergeCell ref="A6:O6"/>
    <mergeCell ref="B8:C8"/>
    <mergeCell ref="D8:E8"/>
    <mergeCell ref="F8:G8"/>
    <mergeCell ref="H8:I8"/>
    <mergeCell ref="J8:K8"/>
    <mergeCell ref="L8:M8"/>
    <mergeCell ref="N8:O8"/>
  </mergeCells>
  <printOptions horizontalCentered="1"/>
  <pageMargins left="0.39370078740157483" right="0.39370078740157483" top="0.39370078740157483" bottom="0.39370078740157483" header="0.39370078740157483" footer="0.39370078740157483"/>
  <pageSetup paperSize="5" scale="89" orientation="landscape" r:id="rId2"/>
  <headerFooter>
    <oddHeader>&amp;R&amp;"Calibri"&amp;10&amp;K000000 Unclassified / Non classifié&amp;1#_x000D_</oddHead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pageSetUpPr fitToPage="1"/>
  </sheetPr>
  <dimension ref="A1:J34"/>
  <sheetViews>
    <sheetView showGridLines="0" topLeftCell="A4" zoomScaleNormal="100" workbookViewId="0">
      <selection activeCell="H22" sqref="H22"/>
    </sheetView>
  </sheetViews>
  <sheetFormatPr defaultColWidth="9.20703125" defaultRowHeight="13.8"/>
  <cols>
    <col min="1" max="1" width="56.41796875" style="33" customWidth="1"/>
    <col min="2" max="2" width="5.5234375" style="185" customWidth="1"/>
    <col min="3" max="3" width="9.5234375" style="54" customWidth="1"/>
    <col min="4" max="4" width="17.5234375" style="33" customWidth="1"/>
    <col min="5" max="5" width="12.5234375" style="33" customWidth="1"/>
    <col min="6" max="16384" width="9.20703125" style="33"/>
  </cols>
  <sheetData>
    <row r="1" spans="1:10" ht="24.6" customHeight="1">
      <c r="A1" s="254"/>
      <c r="B1" s="210"/>
      <c r="C1" s="286"/>
      <c r="D1" s="211" t="s">
        <v>244</v>
      </c>
    </row>
    <row r="2" spans="1:10" s="170" customFormat="1" ht="27" customHeight="1">
      <c r="A2" s="254"/>
      <c r="B2" s="298"/>
      <c r="C2" s="286"/>
      <c r="D2" s="211"/>
    </row>
    <row r="3" spans="1:10" s="207" customFormat="1" ht="15" customHeight="1">
      <c r="A3" s="212" t="s">
        <v>221</v>
      </c>
      <c r="B3" s="216"/>
      <c r="C3" s="213"/>
      <c r="D3" s="214" t="s">
        <v>222</v>
      </c>
      <c r="E3" s="206"/>
      <c r="F3" s="205"/>
      <c r="G3" s="205"/>
      <c r="H3" s="205"/>
      <c r="I3" s="205"/>
      <c r="J3" s="205"/>
    </row>
    <row r="4" spans="1:10" s="36" customFormat="1" ht="20.55" customHeight="1">
      <c r="A4" s="558" t="s">
        <v>98</v>
      </c>
      <c r="B4" s="558"/>
      <c r="C4" s="559"/>
      <c r="D4" s="559"/>
    </row>
    <row r="5" spans="1:10" ht="24" customHeight="1">
      <c r="A5" s="560" t="s">
        <v>195</v>
      </c>
      <c r="B5" s="560"/>
      <c r="C5" s="560"/>
      <c r="D5" s="560"/>
    </row>
    <row r="6" spans="1:10" ht="24" customHeight="1">
      <c r="A6" s="561" t="s">
        <v>146</v>
      </c>
      <c r="B6" s="561"/>
      <c r="C6" s="561"/>
      <c r="D6" s="561"/>
    </row>
    <row r="7" spans="1:10" s="55" customFormat="1" ht="13.35" customHeight="1">
      <c r="A7" s="562" t="s">
        <v>4</v>
      </c>
      <c r="B7" s="562"/>
      <c r="C7" s="562"/>
      <c r="D7" s="562"/>
    </row>
    <row r="8" spans="1:10" s="36" customFormat="1" ht="12" customHeight="1">
      <c r="A8" s="60"/>
      <c r="B8" s="238"/>
      <c r="C8" s="104"/>
      <c r="D8" s="58"/>
    </row>
    <row r="9" spans="1:10" s="56" customFormat="1" ht="14.1" customHeight="1">
      <c r="A9" s="178" t="s">
        <v>99</v>
      </c>
      <c r="B9" s="204" t="s">
        <v>165</v>
      </c>
      <c r="C9" s="179">
        <v>12000010030</v>
      </c>
      <c r="D9" s="100"/>
      <c r="E9" s="67"/>
    </row>
    <row r="10" spans="1:10" s="56" customFormat="1" ht="14.1" customHeight="1">
      <c r="A10" s="287"/>
      <c r="B10" s="122"/>
      <c r="C10" s="101"/>
      <c r="D10" s="114"/>
    </row>
    <row r="11" spans="1:10" s="56" customFormat="1" ht="14.1" customHeight="1">
      <c r="A11" s="178" t="s">
        <v>100</v>
      </c>
      <c r="B11" s="204" t="s">
        <v>166</v>
      </c>
      <c r="C11" s="179">
        <v>12000010040</v>
      </c>
      <c r="D11" s="189"/>
    </row>
    <row r="12" spans="1:10" s="56" customFormat="1" ht="14.1" customHeight="1">
      <c r="A12" s="288"/>
      <c r="B12" s="289"/>
      <c r="C12" s="102"/>
      <c r="D12" s="115"/>
    </row>
    <row r="13" spans="1:10" s="56" customFormat="1" ht="14.1" customHeight="1">
      <c r="A13" s="178" t="s">
        <v>6</v>
      </c>
      <c r="B13" s="204" t="s">
        <v>167</v>
      </c>
      <c r="C13" s="180">
        <v>12000010050</v>
      </c>
      <c r="D13" s="105"/>
    </row>
    <row r="14" spans="1:10" s="56" customFormat="1" ht="14.1" customHeight="1">
      <c r="A14" s="188"/>
      <c r="B14" s="289"/>
      <c r="C14" s="103"/>
      <c r="D14" s="57"/>
    </row>
    <row r="15" spans="1:10" s="56" customFormat="1" ht="14.1" customHeight="1">
      <c r="A15" s="178" t="s">
        <v>7</v>
      </c>
      <c r="B15" s="204" t="s">
        <v>168</v>
      </c>
      <c r="C15" s="179">
        <v>12000010060</v>
      </c>
      <c r="D15" s="100"/>
    </row>
    <row r="16" spans="1:10" s="36" customFormat="1" ht="14.1" customHeight="1">
      <c r="A16" s="58"/>
      <c r="B16" s="177"/>
      <c r="C16" s="104"/>
      <c r="D16" s="58"/>
    </row>
    <row r="17" spans="1:9" s="36" customFormat="1" ht="14.1" customHeight="1">
      <c r="A17" s="184" t="s">
        <v>147</v>
      </c>
      <c r="B17" s="291"/>
      <c r="C17" s="179">
        <v>12000010070</v>
      </c>
      <c r="D17" s="98"/>
    </row>
    <row r="18" spans="1:9" s="59" customFormat="1" ht="14.1" customHeight="1">
      <c r="A18" s="184" t="s">
        <v>148</v>
      </c>
      <c r="B18" s="291"/>
      <c r="C18" s="179">
        <v>12000010150</v>
      </c>
      <c r="D18" s="98"/>
      <c r="E18" s="36"/>
      <c r="F18" s="36"/>
      <c r="G18" s="36"/>
      <c r="H18" s="36"/>
      <c r="I18" s="36"/>
    </row>
    <row r="19" spans="1:9" s="61" customFormat="1" ht="14.1" customHeight="1">
      <c r="A19" s="184" t="s">
        <v>149</v>
      </c>
      <c r="B19" s="291"/>
      <c r="C19" s="179">
        <v>12000010210</v>
      </c>
      <c r="D19" s="110"/>
      <c r="E19" s="60"/>
      <c r="F19" s="60"/>
      <c r="G19" s="60"/>
      <c r="H19" s="60"/>
      <c r="I19" s="60"/>
    </row>
    <row r="20" spans="1:9" s="36" customFormat="1" ht="14.1" customHeight="1">
      <c r="A20" s="290" t="s">
        <v>232</v>
      </c>
      <c r="B20" s="294" t="s">
        <v>200</v>
      </c>
      <c r="C20" s="179">
        <v>12000010280</v>
      </c>
      <c r="D20" s="143"/>
    </row>
    <row r="21" spans="1:9" s="36" customFormat="1" ht="23.1" customHeight="1">
      <c r="A21" s="328" t="s">
        <v>196</v>
      </c>
      <c r="B21" s="293"/>
      <c r="C21" s="181">
        <v>12000010290</v>
      </c>
      <c r="D21" s="182"/>
    </row>
    <row r="22" spans="1:9" s="36" customFormat="1" ht="14.1" customHeight="1">
      <c r="A22" s="220" t="s">
        <v>150</v>
      </c>
      <c r="B22" s="294"/>
      <c r="C22" s="179">
        <v>12000010300</v>
      </c>
      <c r="D22" s="110"/>
    </row>
    <row r="23" spans="1:9" s="36" customFormat="1" ht="14.1" customHeight="1">
      <c r="A23" s="297" t="s">
        <v>151</v>
      </c>
      <c r="B23" s="294" t="s">
        <v>198</v>
      </c>
      <c r="C23" s="179">
        <v>12000010310</v>
      </c>
      <c r="D23" s="110"/>
    </row>
    <row r="24" spans="1:9" s="59" customFormat="1" ht="14.1" customHeight="1">
      <c r="A24" s="362" t="s">
        <v>255</v>
      </c>
      <c r="B24" s="294"/>
      <c r="C24" s="179">
        <v>12000010270</v>
      </c>
      <c r="D24" s="106"/>
      <c r="E24" s="36"/>
      <c r="F24" s="36"/>
      <c r="G24" s="36"/>
      <c r="H24" s="36"/>
      <c r="I24" s="36"/>
    </row>
    <row r="25" spans="1:9" s="36" customFormat="1" ht="14.1" customHeight="1">
      <c r="A25" s="184" t="s">
        <v>153</v>
      </c>
      <c r="B25" s="294"/>
      <c r="C25" s="179">
        <v>12000010330</v>
      </c>
      <c r="D25" s="110"/>
    </row>
    <row r="26" spans="1:9" s="36" customFormat="1" ht="14.1" customHeight="1">
      <c r="A26" s="290" t="s">
        <v>197</v>
      </c>
      <c r="B26" s="294" t="s">
        <v>199</v>
      </c>
      <c r="C26" s="80">
        <v>12000010320</v>
      </c>
      <c r="D26" s="143"/>
    </row>
    <row r="27" spans="1:9" s="36" customFormat="1" ht="14.55" customHeight="1">
      <c r="A27" s="454" t="s">
        <v>373</v>
      </c>
      <c r="B27" s="445" t="s">
        <v>209</v>
      </c>
      <c r="C27" s="181">
        <v>12000010340</v>
      </c>
      <c r="D27" s="446"/>
      <c r="E27" s="67"/>
    </row>
    <row r="28" spans="1:9" s="187" customFormat="1" ht="14.55" customHeight="1">
      <c r="A28" s="295"/>
      <c r="B28" s="296"/>
      <c r="C28" s="181"/>
      <c r="D28" s="183"/>
    </row>
    <row r="29" spans="1:9" s="56" customFormat="1" ht="15.6" customHeight="1">
      <c r="A29" s="178" t="s">
        <v>246</v>
      </c>
      <c r="B29" s="176"/>
      <c r="C29" s="179">
        <v>12000010010</v>
      </c>
      <c r="D29" s="98"/>
    </row>
    <row r="30" spans="1:9" s="56" customFormat="1" ht="14.1" customHeight="1">
      <c r="A30" s="178" t="s">
        <v>247</v>
      </c>
      <c r="B30" s="204"/>
      <c r="C30" s="179">
        <v>12000010020</v>
      </c>
      <c r="D30" s="98"/>
    </row>
    <row r="31" spans="1:9" s="36" customFormat="1" ht="14.1" customHeight="1">
      <c r="A31" s="60"/>
      <c r="B31" s="238"/>
      <c r="C31" s="62"/>
    </row>
    <row r="32" spans="1:9" s="36" customFormat="1" ht="14.1" customHeight="1">
      <c r="B32" s="186"/>
      <c r="C32" s="62"/>
    </row>
    <row r="33" spans="2:4" s="36" customFormat="1" ht="14.1" customHeight="1">
      <c r="B33" s="186"/>
      <c r="C33" s="62"/>
      <c r="D33" s="402" t="s">
        <v>315</v>
      </c>
    </row>
    <row r="34" spans="2:4" s="36" customFormat="1" ht="14.1" customHeight="1">
      <c r="B34" s="186"/>
      <c r="C34" s="62"/>
      <c r="D34" s="63" t="s">
        <v>102</v>
      </c>
    </row>
  </sheetData>
  <customSheetViews>
    <customSheetView guid="{4C41525E-EFC1-47E0-ADE3-11DC816135E6}" showGridLines="0">
      <pageMargins left="0.7" right="0.7" top="0.75" bottom="0.75" header="0.3" footer="0.3"/>
      <pageSetup orientation="portrait" r:id="rId1"/>
    </customSheetView>
  </customSheetViews>
  <mergeCells count="4">
    <mergeCell ref="A4:D4"/>
    <mergeCell ref="A5:D5"/>
    <mergeCell ref="A6:D6"/>
    <mergeCell ref="A7:D7"/>
  </mergeCells>
  <printOptions horizontalCentered="1"/>
  <pageMargins left="0.39370078740157483" right="0.39370078740157483" top="0.39370078740157483" bottom="0.39370078740157483" header="0.39370078740157483" footer="0.39370078740157483"/>
  <pageSetup paperSize="5" orientation="portrait" r:id="rId2"/>
  <headerFooter>
    <oddHeader>&amp;R&amp;"Calibri"&amp;10&amp;K000000 Unclassified / Non classifié&amp;1#_x000D_</oddHeader>
  </headerFooter>
  <colBreaks count="1" manualBreakCount="1">
    <brk id="4" max="1048575" man="1"/>
  </colBreaks>
  <drawing r:id="rId3"/>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pageSetUpPr fitToPage="1"/>
  </sheetPr>
  <dimension ref="A1:I60"/>
  <sheetViews>
    <sheetView showGridLines="0" topLeftCell="A25" zoomScaleNormal="100" workbookViewId="0">
      <selection activeCell="F39" sqref="F39"/>
    </sheetView>
  </sheetViews>
  <sheetFormatPr defaultColWidth="8.7890625" defaultRowHeight="13.8"/>
  <cols>
    <col min="1" max="1" width="93.7890625" style="37" customWidth="1"/>
    <col min="2" max="2" width="4.41796875" style="299" customWidth="1"/>
    <col min="3" max="3" width="9.5234375" style="64" customWidth="1"/>
    <col min="4" max="4" width="14.5234375" style="37" customWidth="1"/>
    <col min="5" max="5" width="25.20703125" style="37" customWidth="1"/>
    <col min="6" max="6" width="10.41796875" style="37" bestFit="1" customWidth="1"/>
    <col min="7" max="16384" width="8.7890625" style="37"/>
  </cols>
  <sheetData>
    <row r="1" spans="1:9" ht="23.1" customHeight="1">
      <c r="A1" s="23"/>
      <c r="C1" s="299"/>
      <c r="D1" s="211" t="s">
        <v>244</v>
      </c>
    </row>
    <row r="2" spans="1:9" ht="23.1" customHeight="1">
      <c r="A2" s="23"/>
      <c r="C2" s="299"/>
      <c r="D2" s="211"/>
    </row>
    <row r="3" spans="1:9" s="207" customFormat="1" ht="15" customHeight="1">
      <c r="A3" s="212" t="s">
        <v>221</v>
      </c>
      <c r="B3" s="216"/>
      <c r="C3" s="213"/>
      <c r="D3" s="214" t="s">
        <v>222</v>
      </c>
      <c r="E3" s="205"/>
      <c r="F3" s="205"/>
      <c r="G3" s="205"/>
      <c r="H3" s="205"/>
      <c r="I3" s="205"/>
    </row>
    <row r="4" spans="1:9" s="39" customFormat="1" ht="18.600000000000001" customHeight="1">
      <c r="A4" s="526" t="s">
        <v>103</v>
      </c>
      <c r="B4" s="527"/>
      <c r="C4" s="527"/>
      <c r="D4" s="527"/>
    </row>
    <row r="5" spans="1:9" ht="22.35" customHeight="1">
      <c r="A5" s="531" t="s">
        <v>202</v>
      </c>
      <c r="B5" s="531"/>
      <c r="C5" s="531"/>
      <c r="D5" s="531"/>
    </row>
    <row r="6" spans="1:9" ht="19.350000000000001" customHeight="1">
      <c r="A6" s="531" t="s">
        <v>99</v>
      </c>
      <c r="B6" s="531"/>
      <c r="C6" s="531"/>
      <c r="D6" s="531"/>
    </row>
    <row r="7" spans="1:9" s="40" customFormat="1" ht="15" customHeight="1">
      <c r="A7" s="529" t="s">
        <v>18</v>
      </c>
      <c r="B7" s="529"/>
      <c r="C7" s="529"/>
      <c r="D7" s="529"/>
    </row>
    <row r="8" spans="1:9" s="301" customFormat="1" ht="15" customHeight="1">
      <c r="A8" s="208"/>
      <c r="B8" s="300"/>
      <c r="C8" s="300"/>
      <c r="D8" s="208"/>
    </row>
    <row r="9" spans="1:9" s="67" customFormat="1" ht="14.1" customHeight="1">
      <c r="A9" s="308" t="s">
        <v>363</v>
      </c>
      <c r="B9" s="302" t="s">
        <v>165</v>
      </c>
      <c r="C9" s="80">
        <v>12010010070</v>
      </c>
      <c r="D9" s="68"/>
      <c r="E9" s="375"/>
    </row>
    <row r="10" spans="1:9" s="39" customFormat="1" ht="14.1" customHeight="1">
      <c r="A10" s="308" t="s">
        <v>105</v>
      </c>
      <c r="B10" s="303"/>
      <c r="C10" s="97"/>
      <c r="D10" s="68"/>
    </row>
    <row r="11" spans="1:9" s="39" customFormat="1" ht="20.399999999999999">
      <c r="A11" s="309" t="s">
        <v>124</v>
      </c>
      <c r="B11" s="302" t="s">
        <v>166</v>
      </c>
      <c r="C11" s="80">
        <v>12010010080</v>
      </c>
      <c r="D11" s="68"/>
    </row>
    <row r="12" spans="1:9" s="39" customFormat="1" ht="14.1" customHeight="1">
      <c r="A12" s="308" t="s">
        <v>339</v>
      </c>
      <c r="B12" s="302" t="s">
        <v>167</v>
      </c>
      <c r="C12" s="80">
        <v>12010010095</v>
      </c>
      <c r="D12" s="68"/>
      <c r="E12" s="375"/>
    </row>
    <row r="13" spans="1:9" s="39" customFormat="1" ht="14.1" customHeight="1">
      <c r="A13" s="309" t="s">
        <v>364</v>
      </c>
      <c r="B13" s="302" t="s">
        <v>168</v>
      </c>
      <c r="C13" s="80">
        <v>12010010100</v>
      </c>
      <c r="D13" s="68"/>
      <c r="E13" s="375"/>
    </row>
    <row r="14" spans="1:9" s="39" customFormat="1" ht="14.1" customHeight="1">
      <c r="A14" s="309" t="s">
        <v>107</v>
      </c>
      <c r="B14" s="302" t="s">
        <v>200</v>
      </c>
      <c r="C14" s="80">
        <v>12010010110</v>
      </c>
      <c r="D14" s="68"/>
    </row>
    <row r="15" spans="1:9" s="39" customFormat="1" ht="13.5" customHeight="1">
      <c r="A15" s="309" t="s">
        <v>269</v>
      </c>
      <c r="B15" s="302" t="s">
        <v>198</v>
      </c>
      <c r="C15" s="80">
        <v>12010010115</v>
      </c>
      <c r="D15" s="68"/>
    </row>
    <row r="16" spans="1:9" s="39" customFormat="1" ht="14.1" customHeight="1">
      <c r="A16" s="372" t="s">
        <v>270</v>
      </c>
      <c r="B16" s="302" t="s">
        <v>199</v>
      </c>
      <c r="C16" s="80">
        <v>12010010120</v>
      </c>
      <c r="D16" s="68"/>
    </row>
    <row r="17" spans="1:5" s="39" customFormat="1" ht="14.1" customHeight="1">
      <c r="A17" s="310" t="s">
        <v>271</v>
      </c>
      <c r="B17" s="302" t="s">
        <v>209</v>
      </c>
      <c r="C17" s="80">
        <v>12010010130</v>
      </c>
      <c r="D17" s="117"/>
    </row>
    <row r="18" spans="1:5" s="39" customFormat="1" ht="14.1" customHeight="1">
      <c r="A18" s="329"/>
      <c r="B18" s="330"/>
      <c r="C18" s="331"/>
      <c r="D18" s="332"/>
    </row>
    <row r="19" spans="1:5" s="39" customFormat="1" ht="11.1" customHeight="1">
      <c r="A19" s="164" t="s">
        <v>108</v>
      </c>
      <c r="B19" s="449"/>
      <c r="C19" s="80">
        <v>12010010160</v>
      </c>
      <c r="D19" s="68"/>
    </row>
    <row r="20" spans="1:5" s="39" customFormat="1" ht="11.1" customHeight="1">
      <c r="A20" s="164" t="s">
        <v>109</v>
      </c>
      <c r="B20" s="304"/>
      <c r="C20" s="80">
        <v>12010010170</v>
      </c>
      <c r="D20" s="68"/>
    </row>
    <row r="21" spans="1:5" s="39" customFormat="1" ht="11.1" customHeight="1">
      <c r="A21" s="308" t="s">
        <v>286</v>
      </c>
      <c r="B21" s="304"/>
      <c r="C21" s="80">
        <v>12010010175</v>
      </c>
      <c r="D21" s="68"/>
    </row>
    <row r="22" spans="1:5" s="39" customFormat="1" ht="14.1" customHeight="1">
      <c r="A22" s="231" t="s">
        <v>203</v>
      </c>
      <c r="B22" s="373" t="s">
        <v>201</v>
      </c>
      <c r="C22" s="80">
        <v>12010010180</v>
      </c>
      <c r="D22" s="116"/>
    </row>
    <row r="23" spans="1:5" s="39" customFormat="1" ht="14.1" customHeight="1">
      <c r="A23" s="329"/>
      <c r="B23" s="330"/>
      <c r="C23" s="331"/>
      <c r="D23" s="332"/>
    </row>
    <row r="24" spans="1:5" s="39" customFormat="1" ht="14.1" customHeight="1">
      <c r="A24" s="191" t="s">
        <v>104</v>
      </c>
      <c r="B24" s="302" t="s">
        <v>272</v>
      </c>
      <c r="C24" s="80">
        <v>12010010020</v>
      </c>
      <c r="D24" s="68"/>
      <c r="E24" s="66"/>
    </row>
    <row r="25" spans="1:5" s="39" customFormat="1" ht="14.1" customHeight="1">
      <c r="A25" s="308" t="s">
        <v>210</v>
      </c>
      <c r="B25" s="302" t="s">
        <v>273</v>
      </c>
      <c r="C25" s="80">
        <v>12010010030</v>
      </c>
      <c r="D25" s="68"/>
      <c r="E25" s="66"/>
    </row>
    <row r="26" spans="1:5" s="39" customFormat="1" ht="14.1" customHeight="1">
      <c r="A26" s="372" t="s">
        <v>276</v>
      </c>
      <c r="B26" s="302" t="s">
        <v>274</v>
      </c>
      <c r="C26" s="80">
        <v>12010010040</v>
      </c>
      <c r="D26" s="68"/>
      <c r="E26" s="66"/>
    </row>
    <row r="27" spans="1:5" s="39" customFormat="1" ht="14.1" customHeight="1">
      <c r="A27" s="308"/>
      <c r="B27" s="305"/>
      <c r="C27" s="80"/>
      <c r="D27" s="68"/>
      <c r="E27" s="66"/>
    </row>
    <row r="28" spans="1:5" s="39" customFormat="1" ht="14.1" customHeight="1">
      <c r="A28" s="374" t="s">
        <v>277</v>
      </c>
      <c r="B28" s="302" t="s">
        <v>275</v>
      </c>
      <c r="C28" s="80">
        <v>12010010060</v>
      </c>
      <c r="D28" s="68"/>
    </row>
    <row r="29" spans="1:5" s="39" customFormat="1" ht="14.1" customHeight="1">
      <c r="A29" s="329"/>
      <c r="B29" s="330"/>
      <c r="C29" s="331"/>
      <c r="D29" s="332"/>
    </row>
    <row r="30" spans="1:5" s="39" customFormat="1" ht="14.1" customHeight="1">
      <c r="A30" s="308" t="s">
        <v>365</v>
      </c>
      <c r="B30" s="304"/>
      <c r="C30" s="80">
        <v>12010010190</v>
      </c>
      <c r="D30" s="68"/>
    </row>
    <row r="31" spans="1:5" s="39" customFormat="1" ht="14.1" customHeight="1">
      <c r="A31" s="191" t="s">
        <v>110</v>
      </c>
      <c r="B31" s="306"/>
      <c r="C31" s="80">
        <v>12010010220</v>
      </c>
      <c r="D31" s="311"/>
    </row>
    <row r="32" spans="1:5" s="39" customFormat="1" ht="14.1" customHeight="1">
      <c r="A32" s="191" t="s">
        <v>111</v>
      </c>
      <c r="B32" s="306"/>
      <c r="C32" s="80">
        <v>12010010230</v>
      </c>
      <c r="D32" s="311"/>
    </row>
    <row r="33" spans="1:6" s="39" customFormat="1" ht="14.1" customHeight="1">
      <c r="A33" s="191" t="s">
        <v>112</v>
      </c>
      <c r="B33" s="306"/>
      <c r="C33" s="80">
        <v>12010010240</v>
      </c>
      <c r="D33" s="311"/>
    </row>
    <row r="34" spans="1:6" s="39" customFormat="1" ht="14.1" customHeight="1">
      <c r="A34" s="191" t="s">
        <v>113</v>
      </c>
      <c r="B34" s="306"/>
      <c r="C34" s="80">
        <v>12010010250</v>
      </c>
      <c r="D34" s="311"/>
    </row>
    <row r="35" spans="1:6" s="39" customFormat="1" ht="14.1" customHeight="1">
      <c r="A35" s="191" t="s">
        <v>114</v>
      </c>
      <c r="B35" s="306"/>
      <c r="C35" s="80">
        <v>12010010260</v>
      </c>
      <c r="D35" s="311"/>
    </row>
    <row r="36" spans="1:6" s="39" customFormat="1" ht="14.1" customHeight="1">
      <c r="A36" s="191" t="s">
        <v>115</v>
      </c>
      <c r="B36" s="306"/>
      <c r="C36" s="80">
        <v>12010010270</v>
      </c>
      <c r="D36" s="311"/>
    </row>
    <row r="37" spans="1:6" s="39" customFormat="1" ht="14.1" customHeight="1">
      <c r="A37" s="191" t="s">
        <v>341</v>
      </c>
      <c r="B37" s="304"/>
      <c r="C37" s="80">
        <v>12010010285</v>
      </c>
      <c r="D37" s="311"/>
      <c r="E37" s="375"/>
    </row>
    <row r="38" spans="1:6" s="39" customFormat="1" ht="14.1" customHeight="1">
      <c r="A38" s="450" t="s">
        <v>366</v>
      </c>
      <c r="B38" s="304"/>
      <c r="C38" s="80">
        <v>12010010140</v>
      </c>
      <c r="D38" s="68"/>
      <c r="E38" s="401"/>
    </row>
    <row r="39" spans="1:6" s="39" customFormat="1" ht="14.1" customHeight="1">
      <c r="A39" s="448" t="s">
        <v>367</v>
      </c>
      <c r="B39" s="304"/>
      <c r="C39" s="80">
        <v>12010010150</v>
      </c>
      <c r="D39" s="395"/>
      <c r="E39" s="401"/>
    </row>
    <row r="40" spans="1:6" s="39" customFormat="1" ht="14.1" customHeight="1">
      <c r="A40" s="448" t="s">
        <v>334</v>
      </c>
      <c r="B40" s="304"/>
      <c r="C40" s="80">
        <v>12010010350</v>
      </c>
      <c r="D40" s="68"/>
    </row>
    <row r="41" spans="1:6" s="39" customFormat="1" ht="14.1" customHeight="1">
      <c r="A41" s="448" t="s">
        <v>335</v>
      </c>
      <c r="B41" s="304"/>
      <c r="C41" s="80">
        <v>12010010355</v>
      </c>
      <c r="D41" s="68"/>
    </row>
    <row r="42" spans="1:6" s="39" customFormat="1" ht="14.1" customHeight="1">
      <c r="A42" s="319" t="s">
        <v>368</v>
      </c>
      <c r="B42" s="304"/>
      <c r="C42" s="80">
        <v>12010010290</v>
      </c>
      <c r="D42" s="311"/>
      <c r="E42" s="375"/>
    </row>
    <row r="43" spans="1:6" s="39" customFormat="1" ht="20.55" customHeight="1">
      <c r="A43" s="364" t="s">
        <v>258</v>
      </c>
      <c r="B43" s="306"/>
      <c r="C43" s="80">
        <v>12010010300</v>
      </c>
      <c r="D43" s="312"/>
    </row>
    <row r="44" spans="1:6" s="39" customFormat="1" ht="16.05" customHeight="1">
      <c r="A44" s="364" t="s">
        <v>336</v>
      </c>
      <c r="B44" s="306"/>
      <c r="C44" s="353">
        <v>12010010360</v>
      </c>
      <c r="D44" s="312"/>
    </row>
    <row r="45" spans="1:6" s="39" customFormat="1" ht="14.1" customHeight="1">
      <c r="A45" s="191" t="s">
        <v>338</v>
      </c>
      <c r="B45" s="306"/>
      <c r="C45" s="353">
        <v>12010010370</v>
      </c>
      <c r="D45" s="312"/>
    </row>
    <row r="46" spans="1:6" s="39" customFormat="1" ht="14.1" customHeight="1">
      <c r="A46" s="191" t="s">
        <v>116</v>
      </c>
      <c r="B46" s="306"/>
      <c r="C46" s="80">
        <v>12010010320</v>
      </c>
      <c r="D46" s="312"/>
      <c r="F46" s="66"/>
    </row>
    <row r="47" spans="1:6" s="39" customFormat="1" ht="21.6">
      <c r="A47" s="319" t="s">
        <v>233</v>
      </c>
      <c r="B47" s="320"/>
      <c r="C47" s="80">
        <v>12010010330</v>
      </c>
      <c r="D47" s="313"/>
    </row>
    <row r="48" spans="1:6" s="39" customFormat="1" ht="24" customHeight="1">
      <c r="A48" s="319" t="s">
        <v>346</v>
      </c>
      <c r="B48" s="320"/>
      <c r="C48" s="353">
        <v>12010010335</v>
      </c>
      <c r="D48" s="313"/>
    </row>
    <row r="49" spans="1:4" s="39" customFormat="1" ht="15.6" customHeight="1">
      <c r="A49" s="310" t="s">
        <v>204</v>
      </c>
      <c r="B49" s="302" t="s">
        <v>278</v>
      </c>
      <c r="C49" s="80">
        <v>12010010340</v>
      </c>
      <c r="D49" s="118"/>
    </row>
    <row r="50" spans="1:4" s="39" customFormat="1" ht="15.6" customHeight="1">
      <c r="A50" s="314"/>
      <c r="B50" s="307"/>
      <c r="C50" s="192"/>
      <c r="D50" s="193"/>
    </row>
    <row r="51" spans="1:4" s="39" customFormat="1" ht="14.1" customHeight="1">
      <c r="A51" s="231" t="s">
        <v>279</v>
      </c>
      <c r="B51" s="373"/>
      <c r="C51" s="80">
        <v>12010010010</v>
      </c>
      <c r="D51" s="116"/>
    </row>
    <row r="52" spans="1:4" ht="15.6" customHeight="1">
      <c r="A52" s="60" t="s">
        <v>117</v>
      </c>
      <c r="C52" s="299"/>
      <c r="D52" s="23"/>
    </row>
    <row r="53" spans="1:4" ht="21.6">
      <c r="A53" s="447" t="s">
        <v>362</v>
      </c>
      <c r="C53" s="299"/>
      <c r="D53" s="23"/>
    </row>
    <row r="54" spans="1:4">
      <c r="A54" s="23"/>
      <c r="C54" s="299"/>
      <c r="D54" s="402" t="s">
        <v>315</v>
      </c>
    </row>
    <row r="55" spans="1:4">
      <c r="A55" s="23"/>
      <c r="C55" s="299"/>
      <c r="D55" s="20" t="s">
        <v>118</v>
      </c>
    </row>
    <row r="57" spans="1:4" s="39" customFormat="1" ht="14.1" customHeight="1">
      <c r="B57" s="30"/>
      <c r="C57" s="65"/>
    </row>
    <row r="58" spans="1:4" s="39" customFormat="1" ht="14.1" customHeight="1">
      <c r="B58" s="30"/>
      <c r="C58" s="65"/>
    </row>
    <row r="59" spans="1:4" s="39" customFormat="1" ht="14.1" customHeight="1">
      <c r="B59" s="30"/>
      <c r="C59" s="65"/>
    </row>
    <row r="60" spans="1:4" s="39" customFormat="1" ht="14.1" customHeight="1">
      <c r="B60" s="30"/>
      <c r="C60" s="65"/>
    </row>
  </sheetData>
  <customSheetViews>
    <customSheetView guid="{4C41525E-EFC1-47E0-ADE3-11DC816135E6}" showGridLines="0">
      <pageMargins left="0.7" right="0.7" top="0.75" bottom="0.75" header="0.3" footer="0.3"/>
      <pageSetup orientation="landscape" r:id="rId1"/>
    </customSheetView>
  </customSheetViews>
  <mergeCells count="4">
    <mergeCell ref="A4:D4"/>
    <mergeCell ref="A5:D5"/>
    <mergeCell ref="A6:D6"/>
    <mergeCell ref="A7:D7"/>
  </mergeCells>
  <printOptions horizontalCentered="1"/>
  <pageMargins left="0.39370078740157483" right="0.39370078740157483" top="0.39370078740157483" bottom="0.39370078740157483" header="0.39370078740157483" footer="0.39370078740157483"/>
  <pageSetup paperSize="5" orientation="portrait" r:id="rId2"/>
  <headerFooter>
    <oddHeader>&amp;R&amp;"Calibri"&amp;10&amp;K000000 Unclassified / Non classifié&amp;1#_x000D_</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BE894-B1C3-45C6-BB0C-464173EAB028}">
  <dimension ref="A1:N79"/>
  <sheetViews>
    <sheetView topLeftCell="A2" workbookViewId="0">
      <selection activeCell="B20" sqref="B20:F20"/>
    </sheetView>
  </sheetViews>
  <sheetFormatPr defaultColWidth="9.5234375" defaultRowHeight="12.3"/>
  <cols>
    <col min="1" max="1" width="11.5234375" style="456" customWidth="1"/>
    <col min="2" max="2" width="15" style="456" customWidth="1"/>
    <col min="3" max="4" width="7.5234375" style="456" customWidth="1"/>
    <col min="5" max="5" width="11.1015625" style="456" customWidth="1"/>
    <col min="6" max="6" width="40.7890625" style="456" customWidth="1"/>
    <col min="7" max="7" width="9.5234375" style="456"/>
    <col min="8" max="8" width="25.3125" style="456" customWidth="1"/>
    <col min="9" max="13" width="9.5234375" style="456"/>
    <col min="14" max="14" width="23.5234375" style="456" customWidth="1"/>
    <col min="15" max="16384" width="9.5234375" style="456"/>
  </cols>
  <sheetData>
    <row r="1" spans="1:14" ht="26.4" customHeight="1">
      <c r="B1" s="457"/>
      <c r="F1" s="458" t="s">
        <v>375</v>
      </c>
    </row>
    <row r="2" spans="1:14" ht="15" customHeight="1">
      <c r="A2" s="466"/>
      <c r="B2" s="467"/>
      <c r="C2" s="466"/>
      <c r="D2" s="466"/>
      <c r="E2" s="466"/>
      <c r="F2" s="468"/>
      <c r="G2" s="466"/>
      <c r="H2" s="466"/>
      <c r="I2" s="466"/>
      <c r="J2" s="466"/>
      <c r="K2" s="466"/>
      <c r="L2" s="466"/>
      <c r="M2" s="466"/>
      <c r="N2" s="466"/>
    </row>
    <row r="3" spans="1:14" ht="37.35" customHeight="1">
      <c r="A3" s="497" t="s">
        <v>136</v>
      </c>
      <c r="B3" s="497"/>
      <c r="C3" s="497"/>
      <c r="D3" s="497"/>
      <c r="E3" s="497"/>
      <c r="F3" s="497"/>
      <c r="G3" s="466"/>
      <c r="H3" s="466"/>
      <c r="I3" s="466"/>
      <c r="J3" s="466"/>
      <c r="K3" s="466"/>
      <c r="L3" s="466"/>
      <c r="M3" s="466"/>
      <c r="N3" s="466"/>
    </row>
    <row r="4" spans="1:14" ht="26.1" customHeight="1">
      <c r="A4" s="497" t="s">
        <v>376</v>
      </c>
      <c r="B4" s="497"/>
      <c r="C4" s="497"/>
      <c r="D4" s="497"/>
      <c r="E4" s="497"/>
      <c r="F4" s="497"/>
      <c r="G4" s="466"/>
      <c r="H4" s="466"/>
      <c r="I4" s="466"/>
      <c r="J4" s="466"/>
      <c r="K4" s="466"/>
      <c r="L4" s="466"/>
      <c r="M4" s="466"/>
      <c r="N4" s="466"/>
    </row>
    <row r="5" spans="1:14" ht="14.1" customHeight="1">
      <c r="A5" s="466"/>
      <c r="B5" s="466"/>
      <c r="C5" s="466"/>
      <c r="D5" s="466"/>
      <c r="E5" s="466"/>
      <c r="F5" s="466"/>
      <c r="G5" s="466"/>
      <c r="H5" s="466"/>
      <c r="I5" s="466"/>
      <c r="J5" s="466"/>
      <c r="K5" s="466"/>
      <c r="L5" s="466"/>
      <c r="M5" s="466"/>
      <c r="N5" s="466"/>
    </row>
    <row r="6" spans="1:14" ht="17.399999999999999" customHeight="1">
      <c r="A6" s="467" t="s">
        <v>137</v>
      </c>
      <c r="B6" s="466"/>
      <c r="C6" s="466"/>
      <c r="D6" s="466"/>
      <c r="E6" s="466"/>
      <c r="F6" s="466"/>
      <c r="G6" s="466"/>
      <c r="H6" s="466"/>
      <c r="I6" s="466"/>
      <c r="J6" s="466"/>
      <c r="K6" s="466"/>
      <c r="L6" s="466"/>
      <c r="M6" s="466"/>
      <c r="N6" s="466"/>
    </row>
    <row r="7" spans="1:14" ht="24" customHeight="1">
      <c r="A7" s="495" t="s">
        <v>377</v>
      </c>
      <c r="B7" s="495"/>
      <c r="C7" s="498"/>
      <c r="D7" s="498"/>
      <c r="E7" s="498"/>
      <c r="F7" s="498"/>
      <c r="G7" s="466"/>
      <c r="H7" s="466"/>
      <c r="I7" s="466"/>
      <c r="J7" s="466"/>
      <c r="K7" s="466"/>
      <c r="L7" s="466"/>
      <c r="M7" s="466"/>
      <c r="N7" s="466"/>
    </row>
    <row r="8" spans="1:14" ht="24" customHeight="1">
      <c r="A8" s="495" t="s">
        <v>378</v>
      </c>
      <c r="B8" s="495"/>
      <c r="C8" s="496"/>
      <c r="D8" s="496"/>
      <c r="E8" s="496"/>
      <c r="F8" s="496"/>
      <c r="G8" s="466"/>
      <c r="H8" s="466"/>
      <c r="I8" s="466"/>
      <c r="J8" s="466"/>
      <c r="K8" s="466"/>
      <c r="L8" s="466"/>
      <c r="M8" s="466"/>
      <c r="N8" s="466"/>
    </row>
    <row r="9" spans="1:14" ht="24" customHeight="1">
      <c r="A9" s="495" t="s">
        <v>379</v>
      </c>
      <c r="B9" s="495"/>
      <c r="C9" s="496"/>
      <c r="D9" s="496"/>
      <c r="E9" s="496"/>
      <c r="F9" s="496"/>
      <c r="G9" s="466"/>
      <c r="H9" s="466"/>
      <c r="I9" s="466"/>
      <c r="J9" s="466"/>
      <c r="K9" s="466"/>
      <c r="L9" s="466"/>
      <c r="M9" s="466"/>
      <c r="N9" s="466"/>
    </row>
    <row r="10" spans="1:14" ht="14.1" customHeight="1">
      <c r="A10" s="469"/>
      <c r="B10" s="469"/>
      <c r="C10" s="469"/>
      <c r="D10" s="469"/>
      <c r="E10" s="469"/>
      <c r="F10" s="469"/>
      <c r="G10" s="466"/>
      <c r="H10" s="466"/>
      <c r="I10" s="466"/>
      <c r="J10" s="466"/>
      <c r="K10" s="466"/>
      <c r="L10" s="466"/>
      <c r="M10" s="466"/>
      <c r="N10" s="466"/>
    </row>
    <row r="11" spans="1:14" ht="14.1" customHeight="1">
      <c r="A11" s="469"/>
      <c r="B11" s="469"/>
      <c r="C11" s="469"/>
      <c r="D11" s="469"/>
      <c r="E11" s="469"/>
      <c r="F11" s="469"/>
      <c r="G11" s="466"/>
      <c r="H11" s="466"/>
      <c r="I11" s="466"/>
      <c r="J11" s="466"/>
      <c r="K11" s="466"/>
      <c r="L11" s="466"/>
      <c r="M11" s="466"/>
      <c r="N11" s="466"/>
    </row>
    <row r="12" spans="1:14" ht="15" customHeight="1">
      <c r="A12" s="455" t="s">
        <v>140</v>
      </c>
      <c r="B12" s="466"/>
      <c r="C12" s="466"/>
      <c r="D12" s="466"/>
      <c r="E12" s="466"/>
      <c r="F12" s="466"/>
      <c r="G12" s="466"/>
      <c r="H12" s="466"/>
      <c r="I12" s="466"/>
      <c r="J12" s="466"/>
      <c r="K12" s="466"/>
      <c r="L12" s="466"/>
      <c r="M12" s="466"/>
      <c r="N12" s="466"/>
    </row>
    <row r="13" spans="1:14" ht="24" customHeight="1">
      <c r="A13" s="495" t="s">
        <v>141</v>
      </c>
      <c r="B13" s="495"/>
      <c r="C13" s="498"/>
      <c r="D13" s="498"/>
      <c r="E13" s="498"/>
      <c r="F13" s="498"/>
      <c r="G13" s="466"/>
      <c r="H13" s="466"/>
      <c r="I13" s="466"/>
      <c r="J13" s="466"/>
      <c r="K13" s="466"/>
      <c r="L13" s="466"/>
      <c r="M13" s="466"/>
      <c r="N13" s="466"/>
    </row>
    <row r="14" spans="1:14" s="459" customFormat="1" ht="18" customHeight="1">
      <c r="A14" s="495" t="s">
        <v>380</v>
      </c>
      <c r="B14" s="495"/>
      <c r="C14" s="470"/>
      <c r="D14" s="470"/>
      <c r="E14" s="470"/>
      <c r="F14" s="470"/>
      <c r="G14" s="471"/>
      <c r="H14" s="471"/>
      <c r="I14" s="471"/>
      <c r="J14" s="471"/>
      <c r="K14" s="471"/>
      <c r="L14" s="471"/>
      <c r="M14" s="471"/>
      <c r="N14" s="471"/>
    </row>
    <row r="15" spans="1:14" ht="24" customHeight="1">
      <c r="A15" s="495" t="s">
        <v>142</v>
      </c>
      <c r="B15" s="495"/>
      <c r="C15" s="496"/>
      <c r="D15" s="496"/>
      <c r="E15" s="496"/>
      <c r="F15" s="496"/>
      <c r="G15" s="466"/>
      <c r="H15" s="466"/>
      <c r="I15" s="466"/>
      <c r="J15" s="466"/>
      <c r="K15" s="466"/>
      <c r="L15" s="466"/>
      <c r="M15" s="466"/>
      <c r="N15" s="466"/>
    </row>
    <row r="16" spans="1:14" ht="24" customHeight="1">
      <c r="A16" s="495" t="s">
        <v>143</v>
      </c>
      <c r="B16" s="495"/>
      <c r="C16" s="496"/>
      <c r="D16" s="496"/>
      <c r="E16" s="496"/>
      <c r="F16" s="496"/>
      <c r="G16" s="466"/>
      <c r="H16" s="466"/>
      <c r="I16" s="466"/>
      <c r="J16" s="466"/>
      <c r="K16" s="466"/>
      <c r="L16" s="466"/>
      <c r="M16" s="466"/>
      <c r="N16" s="466"/>
    </row>
    <row r="17" spans="1:14" ht="15">
      <c r="A17" s="469"/>
      <c r="B17" s="469"/>
      <c r="C17" s="469"/>
      <c r="D17" s="469"/>
      <c r="E17" s="469"/>
      <c r="F17" s="469"/>
      <c r="G17" s="466"/>
      <c r="H17" s="466"/>
      <c r="I17" s="466"/>
      <c r="J17" s="466"/>
      <c r="K17" s="466"/>
      <c r="L17" s="466"/>
      <c r="M17" s="466"/>
      <c r="N17" s="466"/>
    </row>
    <row r="18" spans="1:14" ht="38.25" customHeight="1">
      <c r="A18" s="249"/>
      <c r="B18" s="249"/>
      <c r="C18" s="249"/>
      <c r="D18" s="249"/>
      <c r="E18" s="249"/>
      <c r="F18" s="249"/>
      <c r="G18" s="466"/>
      <c r="H18" s="466"/>
      <c r="I18" s="466"/>
      <c r="J18" s="466"/>
      <c r="K18" s="466"/>
      <c r="L18" s="466"/>
      <c r="M18" s="466"/>
      <c r="N18" s="466"/>
    </row>
    <row r="19" spans="1:14" ht="14.1" customHeight="1">
      <c r="A19" s="494" t="s">
        <v>393</v>
      </c>
      <c r="B19" s="494"/>
      <c r="C19" s="494"/>
      <c r="D19" s="494"/>
      <c r="E19" s="494"/>
      <c r="F19" s="494"/>
      <c r="G19" s="466"/>
      <c r="H19" s="466"/>
      <c r="I19" s="466"/>
      <c r="J19" s="466"/>
      <c r="K19" s="466"/>
      <c r="L19" s="466"/>
      <c r="M19" s="466"/>
      <c r="N19" s="466"/>
    </row>
    <row r="20" spans="1:14" ht="40.799999999999997" customHeight="1">
      <c r="A20" s="499"/>
      <c r="B20" s="500" t="s">
        <v>386</v>
      </c>
      <c r="C20" s="500"/>
      <c r="D20" s="500"/>
      <c r="E20" s="500"/>
      <c r="F20" s="500"/>
      <c r="G20" s="502"/>
      <c r="H20" s="502"/>
      <c r="I20" s="502"/>
      <c r="J20" s="502"/>
      <c r="K20" s="502"/>
      <c r="L20" s="502"/>
      <c r="M20" s="502"/>
      <c r="N20" s="502"/>
    </row>
    <row r="21" spans="1:14">
      <c r="A21" s="499"/>
      <c r="B21" s="503"/>
      <c r="C21" s="503"/>
      <c r="D21" s="503"/>
      <c r="E21" s="503"/>
      <c r="F21" s="503"/>
      <c r="G21" s="502"/>
      <c r="H21" s="502"/>
      <c r="I21" s="502"/>
      <c r="J21" s="502"/>
      <c r="K21" s="502"/>
      <c r="L21" s="502"/>
      <c r="M21" s="502"/>
      <c r="N21" s="502"/>
    </row>
    <row r="22" spans="1:14" ht="24.75" customHeight="1">
      <c r="A22" s="499"/>
      <c r="B22" s="504" t="s">
        <v>394</v>
      </c>
      <c r="C22" s="503"/>
      <c r="D22" s="503"/>
      <c r="E22" s="503"/>
      <c r="F22" s="503"/>
      <c r="G22" s="502"/>
      <c r="H22" s="502"/>
      <c r="I22" s="502"/>
      <c r="J22" s="502"/>
      <c r="K22" s="502"/>
      <c r="L22" s="502"/>
      <c r="M22" s="502"/>
      <c r="N22" s="502"/>
    </row>
    <row r="23" spans="1:14">
      <c r="A23" s="250"/>
      <c r="B23" s="460"/>
      <c r="C23" s="460"/>
      <c r="D23" s="460"/>
      <c r="E23" s="460"/>
      <c r="F23" s="460"/>
      <c r="G23" s="466"/>
      <c r="H23" s="466"/>
      <c r="I23" s="466"/>
      <c r="J23" s="466"/>
      <c r="K23" s="466"/>
      <c r="L23" s="466"/>
      <c r="M23" s="466"/>
      <c r="N23" s="466"/>
    </row>
    <row r="24" spans="1:14" ht="31.5" customHeight="1">
      <c r="A24" s="250"/>
      <c r="B24" s="461"/>
      <c r="C24" s="505" t="s">
        <v>381</v>
      </c>
      <c r="D24" s="500"/>
      <c r="E24" s="500"/>
      <c r="F24" s="500"/>
      <c r="G24" s="466"/>
      <c r="H24" s="466"/>
      <c r="I24" s="466"/>
      <c r="J24" s="466"/>
      <c r="K24" s="466"/>
      <c r="L24" s="466"/>
      <c r="M24" s="466"/>
      <c r="N24" s="466"/>
    </row>
    <row r="25" spans="1:14">
      <c r="A25" s="250"/>
      <c r="B25" s="250"/>
      <c r="C25" s="462"/>
      <c r="D25" s="462"/>
      <c r="E25" s="462"/>
      <c r="F25" s="462"/>
      <c r="G25" s="466"/>
      <c r="H25" s="466"/>
      <c r="I25" s="466"/>
      <c r="J25" s="466"/>
      <c r="K25" s="466"/>
      <c r="L25" s="466"/>
      <c r="M25" s="466"/>
      <c r="N25" s="466"/>
    </row>
    <row r="26" spans="1:14" ht="45.9" customHeight="1">
      <c r="A26" s="250"/>
      <c r="B26" s="461"/>
      <c r="C26" s="505" t="s">
        <v>399</v>
      </c>
      <c r="D26" s="500"/>
      <c r="E26" s="500"/>
      <c r="F26" s="500"/>
      <c r="G26" s="466"/>
      <c r="H26" s="466"/>
      <c r="I26" s="466"/>
      <c r="J26" s="466"/>
      <c r="K26" s="466"/>
      <c r="L26" s="466"/>
      <c r="M26" s="466"/>
      <c r="N26" s="466"/>
    </row>
    <row r="27" spans="1:14" ht="12.6">
      <c r="A27" s="250"/>
      <c r="B27" s="462"/>
      <c r="C27" s="501" t="s">
        <v>382</v>
      </c>
      <c r="D27" s="501"/>
      <c r="E27" s="501"/>
      <c r="F27" s="501"/>
      <c r="G27" s="466"/>
      <c r="H27" s="466"/>
      <c r="I27" s="466"/>
      <c r="J27" s="466"/>
      <c r="K27" s="466"/>
      <c r="L27" s="466"/>
      <c r="M27" s="466"/>
      <c r="N27" s="466"/>
    </row>
    <row r="28" spans="1:14" ht="29.1" customHeight="1">
      <c r="A28" s="250"/>
      <c r="B28" s="462"/>
      <c r="C28" s="506"/>
      <c r="D28" s="506"/>
      <c r="E28" s="506"/>
      <c r="F28" s="506"/>
      <c r="G28" s="466"/>
      <c r="H28" s="466"/>
      <c r="I28" s="466"/>
      <c r="J28" s="466"/>
      <c r="K28" s="466"/>
      <c r="L28" s="466"/>
      <c r="M28" s="466"/>
      <c r="N28" s="466"/>
    </row>
    <row r="29" spans="1:14">
      <c r="A29" s="250"/>
      <c r="B29" s="462"/>
      <c r="C29" s="462"/>
      <c r="D29" s="462"/>
      <c r="E29" s="462"/>
      <c r="F29" s="462"/>
      <c r="G29" s="466"/>
      <c r="H29" s="466"/>
      <c r="I29" s="466"/>
      <c r="J29" s="466"/>
      <c r="K29" s="466"/>
      <c r="L29" s="466"/>
      <c r="M29" s="466"/>
      <c r="N29" s="466"/>
    </row>
    <row r="30" spans="1:14" ht="24" customHeight="1">
      <c r="A30" s="250"/>
      <c r="B30" s="461"/>
      <c r="C30" s="505" t="s">
        <v>387</v>
      </c>
      <c r="D30" s="507"/>
      <c r="E30" s="507"/>
      <c r="F30" s="507"/>
      <c r="G30" s="507"/>
      <c r="H30" s="508"/>
      <c r="I30" s="508"/>
      <c r="J30" s="466"/>
      <c r="K30" s="466"/>
      <c r="L30" s="466"/>
      <c r="M30" s="466"/>
      <c r="N30" s="466"/>
    </row>
    <row r="31" spans="1:14">
      <c r="A31" s="250"/>
      <c r="B31" s="462"/>
      <c r="C31" s="462"/>
      <c r="D31" s="462"/>
      <c r="E31" s="462"/>
      <c r="F31" s="462"/>
      <c r="G31" s="466"/>
      <c r="H31" s="466"/>
      <c r="I31" s="466"/>
      <c r="J31" s="466"/>
      <c r="K31" s="466"/>
      <c r="L31" s="466"/>
      <c r="M31" s="466"/>
      <c r="N31" s="466"/>
    </row>
    <row r="32" spans="1:14" ht="14.1" customHeight="1">
      <c r="A32" s="250"/>
      <c r="B32" s="462"/>
      <c r="C32" s="462"/>
      <c r="D32" s="462"/>
      <c r="E32" s="462"/>
      <c r="F32" s="462"/>
      <c r="G32" s="466"/>
      <c r="H32" s="466"/>
      <c r="I32" s="466"/>
      <c r="J32" s="466"/>
      <c r="K32" s="466"/>
      <c r="L32" s="466"/>
      <c r="M32" s="466"/>
      <c r="N32" s="466"/>
    </row>
    <row r="33" spans="1:14" ht="20.399999999999999" customHeight="1">
      <c r="A33" s="466"/>
      <c r="B33" s="509"/>
      <c r="C33" s="509"/>
      <c r="D33" s="466"/>
      <c r="E33" s="498"/>
      <c r="F33" s="498"/>
      <c r="G33" s="466"/>
      <c r="H33" s="466"/>
      <c r="I33" s="466"/>
      <c r="J33" s="466"/>
      <c r="K33" s="466"/>
      <c r="L33" s="466"/>
      <c r="M33" s="466"/>
      <c r="N33" s="466"/>
    </row>
    <row r="34" spans="1:14" ht="15.6" customHeight="1">
      <c r="A34" s="249"/>
      <c r="B34" s="510" t="s">
        <v>1</v>
      </c>
      <c r="C34" s="510"/>
      <c r="D34" s="466"/>
      <c r="E34" s="511" t="s">
        <v>2</v>
      </c>
      <c r="F34" s="511"/>
      <c r="G34" s="466"/>
      <c r="H34" s="466"/>
      <c r="I34" s="466"/>
      <c r="J34" s="466"/>
      <c r="K34" s="466"/>
      <c r="L34" s="466"/>
      <c r="M34" s="466"/>
      <c r="N34" s="466"/>
    </row>
    <row r="35" spans="1:14" ht="14.4">
      <c r="A35" s="249"/>
      <c r="B35" s="472"/>
      <c r="C35" s="472"/>
      <c r="D35" s="466"/>
      <c r="E35" s="472"/>
      <c r="F35" s="472"/>
      <c r="G35" s="466"/>
      <c r="H35" s="466"/>
      <c r="I35" s="466"/>
      <c r="J35" s="466"/>
      <c r="K35" s="466"/>
      <c r="L35" s="466"/>
      <c r="M35" s="466"/>
      <c r="N35" s="466"/>
    </row>
    <row r="36" spans="1:14" ht="14.25" customHeight="1">
      <c r="A36" s="494" t="s">
        <v>395</v>
      </c>
      <c r="B36" s="494"/>
      <c r="C36" s="494"/>
      <c r="D36" s="494"/>
      <c r="E36" s="494"/>
      <c r="F36" s="494"/>
      <c r="G36" s="466"/>
      <c r="H36" s="466"/>
      <c r="I36" s="466"/>
      <c r="J36" s="466"/>
      <c r="K36" s="466"/>
      <c r="L36" s="466"/>
      <c r="M36" s="466"/>
      <c r="N36" s="466"/>
    </row>
    <row r="37" spans="1:14" ht="46.8" customHeight="1">
      <c r="A37" s="512"/>
      <c r="B37" s="500" t="s">
        <v>396</v>
      </c>
      <c r="C37" s="500"/>
      <c r="D37" s="500"/>
      <c r="E37" s="500"/>
      <c r="F37" s="500"/>
      <c r="G37" s="502"/>
      <c r="H37" s="502"/>
      <c r="I37" s="502"/>
      <c r="J37" s="502"/>
      <c r="K37" s="502"/>
      <c r="L37" s="502"/>
      <c r="M37" s="502"/>
      <c r="N37" s="502"/>
    </row>
    <row r="38" spans="1:14" ht="7.8" customHeight="1">
      <c r="A38" s="512"/>
      <c r="B38" s="503"/>
      <c r="C38" s="503"/>
      <c r="D38" s="503"/>
      <c r="E38" s="503"/>
      <c r="F38" s="503"/>
      <c r="G38" s="502"/>
      <c r="H38" s="502"/>
      <c r="I38" s="502"/>
      <c r="J38" s="502"/>
      <c r="K38" s="502"/>
      <c r="L38" s="502"/>
      <c r="M38" s="502"/>
      <c r="N38" s="502"/>
    </row>
    <row r="39" spans="1:14" ht="21" customHeight="1">
      <c r="A39" s="512"/>
      <c r="B39" s="504" t="s">
        <v>397</v>
      </c>
      <c r="C39" s="503"/>
      <c r="D39" s="503"/>
      <c r="E39" s="503"/>
      <c r="F39" s="503"/>
      <c r="G39" s="502"/>
      <c r="H39" s="502"/>
      <c r="I39" s="502"/>
      <c r="J39" s="502"/>
      <c r="K39" s="502"/>
      <c r="L39" s="502"/>
      <c r="M39" s="502"/>
      <c r="N39" s="502"/>
    </row>
    <row r="40" spans="1:14" ht="14.4">
      <c r="A40" s="249"/>
      <c r="B40" s="460"/>
      <c r="C40" s="460"/>
      <c r="D40" s="460"/>
      <c r="E40" s="460"/>
      <c r="F40" s="460"/>
      <c r="G40" s="466"/>
      <c r="H40" s="466"/>
      <c r="I40" s="466"/>
      <c r="J40" s="466"/>
      <c r="K40" s="466"/>
      <c r="L40" s="466"/>
      <c r="M40" s="466"/>
      <c r="N40" s="466"/>
    </row>
    <row r="41" spans="1:14" ht="27" customHeight="1">
      <c r="A41" s="250"/>
      <c r="B41" s="461"/>
      <c r="C41" s="505" t="s">
        <v>383</v>
      </c>
      <c r="D41" s="500"/>
      <c r="E41" s="500"/>
      <c r="F41" s="500"/>
      <c r="G41" s="466"/>
      <c r="H41" s="466"/>
      <c r="I41" s="466"/>
      <c r="J41" s="466"/>
      <c r="K41" s="466"/>
      <c r="L41" s="466"/>
      <c r="M41" s="466"/>
      <c r="N41" s="466"/>
    </row>
    <row r="42" spans="1:14">
      <c r="A42" s="250"/>
      <c r="B42" s="250"/>
      <c r="C42" s="462"/>
      <c r="D42" s="462"/>
      <c r="E42" s="462"/>
      <c r="F42" s="462"/>
      <c r="G42" s="466"/>
      <c r="H42" s="466"/>
      <c r="I42" s="466"/>
      <c r="J42" s="466"/>
      <c r="K42" s="466"/>
      <c r="L42" s="466"/>
      <c r="M42" s="466"/>
      <c r="N42" s="466"/>
    </row>
    <row r="43" spans="1:14" ht="31.2" customHeight="1">
      <c r="A43" s="250"/>
      <c r="B43" s="461"/>
      <c r="C43" s="505" t="s">
        <v>384</v>
      </c>
      <c r="D43" s="500"/>
      <c r="E43" s="500"/>
      <c r="F43" s="500"/>
      <c r="G43" s="466"/>
      <c r="H43" s="466"/>
      <c r="I43" s="466"/>
      <c r="J43" s="466"/>
      <c r="K43" s="466"/>
      <c r="L43" s="466"/>
      <c r="M43" s="466"/>
      <c r="N43" s="466"/>
    </row>
    <row r="44" spans="1:14" ht="14.1" customHeight="1">
      <c r="A44" s="250"/>
      <c r="B44" s="462"/>
      <c r="C44" s="501" t="s">
        <v>382</v>
      </c>
      <c r="D44" s="501"/>
      <c r="E44" s="501"/>
      <c r="F44" s="501"/>
      <c r="G44" s="466"/>
      <c r="H44" s="466"/>
      <c r="I44" s="466"/>
      <c r="J44" s="466"/>
      <c r="K44" s="466"/>
      <c r="L44" s="466"/>
      <c r="M44" s="466"/>
      <c r="N44" s="466"/>
    </row>
    <row r="45" spans="1:14" ht="14.1" customHeight="1">
      <c r="A45" s="250"/>
      <c r="B45" s="462"/>
      <c r="C45" s="506"/>
      <c r="D45" s="506"/>
      <c r="E45" s="506"/>
      <c r="F45" s="506"/>
      <c r="G45" s="466"/>
      <c r="H45" s="466"/>
      <c r="I45" s="466"/>
      <c r="J45" s="466"/>
      <c r="K45" s="466"/>
      <c r="L45" s="466"/>
      <c r="M45" s="466"/>
      <c r="N45" s="466"/>
    </row>
    <row r="46" spans="1:14" ht="14.1" customHeight="1">
      <c r="A46" s="250"/>
      <c r="B46" s="462"/>
      <c r="C46" s="462"/>
      <c r="D46" s="462"/>
      <c r="E46" s="462"/>
      <c r="F46" s="462"/>
      <c r="G46" s="466"/>
      <c r="H46" s="466"/>
      <c r="I46" s="466"/>
      <c r="J46" s="466"/>
      <c r="K46" s="466"/>
      <c r="L46" s="466"/>
      <c r="M46" s="466"/>
      <c r="N46" s="466"/>
    </row>
    <row r="47" spans="1:14">
      <c r="A47" s="250"/>
      <c r="B47" s="461"/>
      <c r="C47" s="505" t="s">
        <v>388</v>
      </c>
      <c r="D47" s="500"/>
      <c r="E47" s="500"/>
      <c r="F47" s="500"/>
      <c r="G47" s="500"/>
      <c r="H47" s="500"/>
      <c r="I47" s="466"/>
      <c r="J47" s="466"/>
      <c r="K47" s="466"/>
      <c r="L47" s="466"/>
      <c r="M47" s="466"/>
      <c r="N47" s="466"/>
    </row>
    <row r="48" spans="1:14" ht="30.6" customHeight="1">
      <c r="A48" s="249"/>
      <c r="B48" s="509"/>
      <c r="C48" s="509"/>
      <c r="D48" s="466"/>
      <c r="E48" s="498"/>
      <c r="F48" s="498"/>
      <c r="G48" s="466"/>
      <c r="H48" s="466"/>
      <c r="I48" s="466"/>
      <c r="J48" s="466"/>
      <c r="K48" s="466"/>
      <c r="L48" s="466"/>
      <c r="M48" s="466"/>
      <c r="N48" s="466"/>
    </row>
    <row r="49" spans="1:14" ht="23.1" customHeight="1">
      <c r="A49" s="249"/>
      <c r="B49" s="510" t="s">
        <v>1</v>
      </c>
      <c r="C49" s="510"/>
      <c r="D49" s="466"/>
      <c r="E49" s="511" t="s">
        <v>2</v>
      </c>
      <c r="F49" s="511"/>
      <c r="G49" s="466"/>
      <c r="H49" s="466"/>
      <c r="I49" s="466"/>
      <c r="J49" s="466"/>
      <c r="K49" s="466"/>
      <c r="L49" s="466"/>
      <c r="M49" s="466"/>
      <c r="N49" s="466"/>
    </row>
    <row r="50" spans="1:14" ht="14.4">
      <c r="A50" s="249"/>
      <c r="B50" s="472"/>
      <c r="C50" s="472"/>
      <c r="D50" s="466"/>
      <c r="E50" s="472"/>
      <c r="F50" s="472"/>
      <c r="G50" s="466"/>
      <c r="H50" s="466"/>
      <c r="I50" s="466"/>
      <c r="J50" s="466"/>
      <c r="K50" s="466"/>
      <c r="L50" s="466"/>
      <c r="M50" s="466"/>
      <c r="N50" s="466"/>
    </row>
    <row r="51" spans="1:14" ht="14.4">
      <c r="A51" s="249"/>
      <c r="B51" s="472"/>
      <c r="C51" s="472"/>
      <c r="D51" s="466"/>
      <c r="E51" s="472"/>
      <c r="F51" s="472"/>
      <c r="G51" s="466"/>
      <c r="H51" s="466"/>
      <c r="I51" s="466"/>
      <c r="J51" s="466"/>
      <c r="K51" s="466"/>
      <c r="L51" s="466"/>
      <c r="M51" s="466"/>
      <c r="N51" s="466"/>
    </row>
    <row r="52" spans="1:14" ht="23.1" customHeight="1">
      <c r="A52" s="494" t="s">
        <v>389</v>
      </c>
      <c r="B52" s="494"/>
      <c r="C52" s="494"/>
      <c r="D52" s="494"/>
      <c r="E52" s="494"/>
      <c r="F52" s="494"/>
      <c r="G52" s="465"/>
      <c r="I52" s="466"/>
      <c r="J52" s="466"/>
      <c r="K52" s="466"/>
      <c r="L52" s="466"/>
      <c r="M52" s="466"/>
      <c r="N52" s="466"/>
    </row>
    <row r="53" spans="1:14" ht="45.6" customHeight="1">
      <c r="A53" s="249"/>
      <c r="B53" s="513" t="s">
        <v>398</v>
      </c>
      <c r="C53" s="513"/>
      <c r="D53" s="513"/>
      <c r="E53" s="513"/>
      <c r="F53" s="513"/>
      <c r="G53" s="465"/>
      <c r="I53" s="466"/>
      <c r="J53" s="466"/>
      <c r="K53" s="466"/>
      <c r="L53" s="466"/>
      <c r="M53" s="466"/>
      <c r="N53" s="466"/>
    </row>
    <row r="54" spans="1:14" ht="8.4" customHeight="1">
      <c r="A54" s="249"/>
      <c r="B54" s="476"/>
      <c r="C54" s="476"/>
      <c r="D54" s="476"/>
      <c r="E54" s="476"/>
      <c r="F54" s="476"/>
      <c r="G54" s="465"/>
      <c r="I54" s="466"/>
      <c r="J54" s="466"/>
      <c r="K54" s="466"/>
      <c r="L54" s="466"/>
      <c r="M54" s="466"/>
      <c r="N54" s="466"/>
    </row>
    <row r="55" spans="1:14" ht="14.4" customHeight="1">
      <c r="A55" s="249"/>
      <c r="B55" s="477" t="s">
        <v>392</v>
      </c>
      <c r="C55" s="476"/>
      <c r="D55" s="476"/>
      <c r="E55" s="476"/>
      <c r="F55" s="476"/>
      <c r="G55" s="465"/>
      <c r="I55" s="466"/>
      <c r="J55" s="466"/>
      <c r="K55" s="466"/>
      <c r="L55" s="466"/>
      <c r="M55" s="466"/>
      <c r="N55" s="466"/>
    </row>
    <row r="56" spans="1:14" ht="10.199999999999999" customHeight="1">
      <c r="A56" s="249"/>
      <c r="B56" s="463"/>
      <c r="C56" s="463"/>
      <c r="D56" s="463"/>
      <c r="E56" s="463"/>
      <c r="F56" s="463"/>
      <c r="I56" s="466"/>
      <c r="J56" s="466"/>
      <c r="K56" s="466"/>
      <c r="L56" s="466"/>
      <c r="M56" s="466"/>
      <c r="N56" s="466"/>
    </row>
    <row r="57" spans="1:14" ht="24" customHeight="1">
      <c r="A57" s="250"/>
      <c r="B57" s="461"/>
      <c r="C57" s="505" t="s">
        <v>390</v>
      </c>
      <c r="D57" s="500"/>
      <c r="E57" s="500"/>
      <c r="F57" s="500"/>
      <c r="I57" s="466"/>
      <c r="J57" s="466"/>
      <c r="K57" s="466"/>
      <c r="L57" s="466"/>
      <c r="M57" s="466"/>
      <c r="N57" s="466"/>
    </row>
    <row r="58" spans="1:14">
      <c r="A58" s="250"/>
      <c r="B58" s="250"/>
      <c r="C58" s="462"/>
      <c r="D58" s="462"/>
      <c r="E58" s="462"/>
      <c r="F58" s="462"/>
      <c r="I58" s="466"/>
      <c r="J58" s="466"/>
      <c r="K58" s="466"/>
      <c r="L58" s="466"/>
      <c r="M58" s="466"/>
      <c r="N58" s="466"/>
    </row>
    <row r="59" spans="1:14" ht="22.8" customHeight="1">
      <c r="A59" s="250"/>
      <c r="B59" s="461"/>
      <c r="C59" s="505" t="s">
        <v>391</v>
      </c>
      <c r="D59" s="500"/>
      <c r="E59" s="500"/>
      <c r="F59" s="500"/>
      <c r="I59" s="466"/>
      <c r="J59" s="466"/>
      <c r="K59" s="466"/>
      <c r="L59" s="466"/>
      <c r="M59" s="466"/>
      <c r="N59" s="466"/>
    </row>
    <row r="60" spans="1:14" ht="12.6">
      <c r="A60" s="250"/>
      <c r="B60" s="462"/>
      <c r="C60" s="501" t="s">
        <v>382</v>
      </c>
      <c r="D60" s="501"/>
      <c r="E60" s="501"/>
      <c r="F60" s="501"/>
      <c r="I60" s="466"/>
      <c r="J60" s="466"/>
      <c r="K60" s="466"/>
      <c r="L60" s="466"/>
      <c r="M60" s="466"/>
      <c r="N60" s="466"/>
    </row>
    <row r="61" spans="1:14" ht="23.1" customHeight="1">
      <c r="A61" s="250"/>
      <c r="B61" s="462"/>
      <c r="C61" s="506"/>
      <c r="D61" s="506"/>
      <c r="E61" s="506"/>
      <c r="F61" s="506"/>
      <c r="I61" s="466"/>
      <c r="J61" s="466"/>
      <c r="K61" s="466"/>
      <c r="L61" s="466"/>
      <c r="M61" s="466"/>
      <c r="N61" s="466"/>
    </row>
    <row r="62" spans="1:14">
      <c r="A62" s="250"/>
      <c r="B62" s="462"/>
      <c r="C62" s="462"/>
      <c r="D62" s="462"/>
      <c r="E62" s="462"/>
      <c r="F62" s="462"/>
      <c r="G62" s="462"/>
      <c r="I62" s="466"/>
      <c r="J62" s="466"/>
      <c r="K62" s="466"/>
      <c r="L62" s="466"/>
      <c r="M62" s="466"/>
      <c r="N62" s="466"/>
    </row>
    <row r="63" spans="1:14" ht="21.6" customHeight="1">
      <c r="A63" s="250"/>
      <c r="B63" s="461"/>
      <c r="C63" s="505" t="s">
        <v>388</v>
      </c>
      <c r="D63" s="500"/>
      <c r="E63" s="500"/>
      <c r="F63" s="500"/>
      <c r="G63" s="500"/>
      <c r="H63" s="500"/>
      <c r="I63" s="466"/>
      <c r="J63" s="466"/>
      <c r="K63" s="466"/>
      <c r="L63" s="466"/>
      <c r="M63" s="466"/>
      <c r="N63" s="466"/>
    </row>
    <row r="64" spans="1:14">
      <c r="A64" s="250"/>
      <c r="B64" s="462"/>
      <c r="D64" s="462"/>
      <c r="E64" s="462"/>
      <c r="F64" s="462"/>
      <c r="I64" s="466"/>
      <c r="J64" s="466"/>
      <c r="K64" s="466"/>
      <c r="L64" s="466"/>
      <c r="M64" s="466"/>
      <c r="N64" s="466"/>
    </row>
    <row r="65" spans="1:14">
      <c r="A65" s="250"/>
      <c r="B65" s="462"/>
      <c r="C65" s="462"/>
      <c r="D65" s="462"/>
      <c r="E65" s="462"/>
      <c r="F65" s="462"/>
      <c r="I65" s="466"/>
      <c r="J65" s="466"/>
      <c r="K65" s="466"/>
      <c r="L65" s="466"/>
      <c r="M65" s="466"/>
      <c r="N65" s="466"/>
    </row>
    <row r="66" spans="1:14" ht="23.1" customHeight="1">
      <c r="A66" s="249"/>
      <c r="B66" s="523"/>
      <c r="C66" s="523"/>
      <c r="E66" s="523"/>
      <c r="F66" s="523"/>
      <c r="I66" s="466"/>
      <c r="J66" s="466"/>
      <c r="K66" s="466"/>
      <c r="L66" s="466"/>
      <c r="M66" s="466"/>
      <c r="N66" s="466"/>
    </row>
    <row r="67" spans="1:14">
      <c r="A67" s="464"/>
      <c r="B67" s="524" t="s">
        <v>1</v>
      </c>
      <c r="C67" s="524"/>
      <c r="E67" s="525" t="s">
        <v>2</v>
      </c>
      <c r="F67" s="525"/>
      <c r="I67" s="466"/>
      <c r="J67" s="466"/>
      <c r="K67" s="466"/>
      <c r="L67" s="466"/>
      <c r="M67" s="466"/>
      <c r="N67" s="466"/>
    </row>
    <row r="68" spans="1:14" ht="23.1" customHeight="1">
      <c r="A68" s="249"/>
      <c r="B68" s="472"/>
      <c r="C68" s="472"/>
      <c r="D68" s="466"/>
      <c r="E68" s="472"/>
      <c r="F68" s="472"/>
      <c r="G68" s="466"/>
      <c r="H68" s="466"/>
      <c r="I68" s="466"/>
      <c r="J68" s="466"/>
      <c r="K68" s="466"/>
      <c r="L68" s="466"/>
      <c r="M68" s="466"/>
      <c r="N68" s="466"/>
    </row>
    <row r="69" spans="1:14" ht="40.200000000000003" customHeight="1">
      <c r="A69" s="514" t="s">
        <v>218</v>
      </c>
      <c r="B69" s="515"/>
      <c r="C69" s="515"/>
      <c r="D69" s="515"/>
      <c r="E69" s="515"/>
      <c r="F69" s="516"/>
      <c r="G69" s="466"/>
      <c r="H69" s="466"/>
      <c r="I69" s="466"/>
      <c r="J69" s="466"/>
      <c r="K69" s="466"/>
      <c r="L69" s="466"/>
      <c r="M69" s="466"/>
      <c r="N69" s="466"/>
    </row>
    <row r="70" spans="1:14" ht="25.5" customHeight="1">
      <c r="A70" s="517" t="s">
        <v>385</v>
      </c>
      <c r="B70" s="518"/>
      <c r="C70" s="518"/>
      <c r="D70" s="518"/>
      <c r="E70" s="518"/>
      <c r="F70" s="519"/>
      <c r="G70" s="466"/>
      <c r="H70" s="466"/>
      <c r="I70" s="466"/>
      <c r="J70" s="466"/>
      <c r="K70" s="466"/>
      <c r="L70" s="466"/>
      <c r="M70" s="466"/>
      <c r="N70" s="466"/>
    </row>
    <row r="71" spans="1:14" ht="12.75" customHeight="1">
      <c r="A71" s="520" t="s">
        <v>144</v>
      </c>
      <c r="B71" s="521"/>
      <c r="C71" s="521"/>
      <c r="D71" s="521"/>
      <c r="E71" s="521"/>
      <c r="F71" s="522"/>
      <c r="G71" s="466"/>
      <c r="H71" s="466"/>
      <c r="I71" s="466"/>
      <c r="J71" s="466"/>
      <c r="K71" s="466"/>
      <c r="L71" s="466"/>
      <c r="M71" s="466"/>
      <c r="N71" s="466"/>
    </row>
    <row r="72" spans="1:14" ht="14.1" customHeight="1">
      <c r="A72" s="473"/>
      <c r="B72" s="460"/>
      <c r="C72" s="460"/>
      <c r="D72" s="460"/>
      <c r="E72" s="460"/>
      <c r="F72" s="460"/>
      <c r="G72" s="466"/>
      <c r="H72" s="466"/>
      <c r="I72" s="466"/>
      <c r="J72" s="466"/>
      <c r="K72" s="466"/>
      <c r="L72" s="466"/>
      <c r="M72" s="466"/>
      <c r="N72" s="466"/>
    </row>
    <row r="73" spans="1:14">
      <c r="A73" s="473"/>
      <c r="B73" s="460"/>
      <c r="C73" s="460"/>
      <c r="D73" s="460"/>
      <c r="E73" s="460"/>
      <c r="F73" s="460"/>
      <c r="G73" s="466"/>
      <c r="H73" s="466"/>
      <c r="I73" s="466"/>
      <c r="J73" s="466"/>
      <c r="K73" s="466"/>
      <c r="L73" s="466"/>
      <c r="M73" s="466"/>
      <c r="N73" s="466"/>
    </row>
    <row r="74" spans="1:14" ht="14.1" customHeight="1">
      <c r="A74" s="473"/>
      <c r="B74" s="460"/>
      <c r="C74" s="460"/>
      <c r="D74" s="460"/>
      <c r="E74" s="460"/>
      <c r="F74" s="460"/>
      <c r="G74" s="466"/>
      <c r="H74" s="466"/>
      <c r="I74" s="466"/>
      <c r="J74" s="466"/>
      <c r="K74" s="466"/>
      <c r="L74" s="466"/>
      <c r="M74" s="466"/>
      <c r="N74" s="466"/>
    </row>
    <row r="75" spans="1:14" ht="14.1" customHeight="1">
      <c r="A75" s="474"/>
      <c r="B75" s="466"/>
      <c r="C75" s="466"/>
      <c r="D75" s="466"/>
      <c r="E75" s="466"/>
      <c r="F75" s="475" t="s">
        <v>315</v>
      </c>
      <c r="G75" s="466"/>
      <c r="H75" s="466"/>
      <c r="I75" s="466"/>
      <c r="J75" s="466"/>
      <c r="K75" s="466"/>
      <c r="L75" s="466"/>
      <c r="M75" s="466"/>
      <c r="N75" s="466"/>
    </row>
    <row r="76" spans="1:14">
      <c r="A76" s="474"/>
      <c r="B76" s="466"/>
      <c r="C76" s="466"/>
      <c r="D76" s="466"/>
      <c r="E76" s="466"/>
      <c r="F76" s="466"/>
      <c r="G76" s="466"/>
      <c r="H76" s="466"/>
      <c r="I76" s="466"/>
      <c r="J76" s="466"/>
      <c r="K76" s="466"/>
      <c r="L76" s="466"/>
      <c r="M76" s="466"/>
      <c r="N76" s="466"/>
    </row>
    <row r="77" spans="1:14">
      <c r="A77" s="466"/>
      <c r="B77" s="466"/>
      <c r="C77" s="466"/>
      <c r="D77" s="466"/>
      <c r="E77" s="466"/>
      <c r="F77" s="466"/>
      <c r="G77" s="466"/>
      <c r="H77" s="466"/>
      <c r="I77" s="466"/>
      <c r="J77" s="466"/>
      <c r="K77" s="466"/>
      <c r="L77" s="466"/>
      <c r="M77" s="466"/>
      <c r="N77" s="466"/>
    </row>
    <row r="78" spans="1:14">
      <c r="A78" s="466"/>
      <c r="B78" s="466"/>
      <c r="C78" s="466"/>
      <c r="D78" s="466"/>
      <c r="E78" s="466"/>
      <c r="F78" s="466"/>
      <c r="G78" s="466"/>
      <c r="H78" s="466"/>
      <c r="I78" s="466"/>
      <c r="J78" s="466"/>
      <c r="K78" s="466"/>
      <c r="L78" s="466"/>
      <c r="M78" s="466"/>
      <c r="N78" s="466"/>
    </row>
    <row r="79" spans="1:14">
      <c r="A79" s="466"/>
      <c r="B79" s="466"/>
      <c r="C79" s="466"/>
      <c r="D79" s="466"/>
      <c r="E79" s="466"/>
      <c r="F79" s="466"/>
      <c r="G79" s="466"/>
      <c r="H79" s="466"/>
      <c r="I79" s="466"/>
      <c r="J79" s="466"/>
      <c r="K79" s="466"/>
      <c r="L79" s="466"/>
      <c r="M79" s="466"/>
      <c r="N79" s="466"/>
    </row>
  </sheetData>
  <mergeCells count="73">
    <mergeCell ref="A69:F69"/>
    <mergeCell ref="A70:F70"/>
    <mergeCell ref="A71:F71"/>
    <mergeCell ref="C60:F60"/>
    <mergeCell ref="C61:F61"/>
    <mergeCell ref="C63:H63"/>
    <mergeCell ref="B66:C66"/>
    <mergeCell ref="E66:F66"/>
    <mergeCell ref="B67:C67"/>
    <mergeCell ref="E67:F67"/>
    <mergeCell ref="C59:F59"/>
    <mergeCell ref="C41:F41"/>
    <mergeCell ref="C43:F43"/>
    <mergeCell ref="C44:F44"/>
    <mergeCell ref="C45:F45"/>
    <mergeCell ref="C47:H47"/>
    <mergeCell ref="B48:C48"/>
    <mergeCell ref="E48:F48"/>
    <mergeCell ref="B49:C49"/>
    <mergeCell ref="E49:F49"/>
    <mergeCell ref="A52:F52"/>
    <mergeCell ref="B53:F53"/>
    <mergeCell ref="C57:F57"/>
    <mergeCell ref="J37:J39"/>
    <mergeCell ref="K37:K39"/>
    <mergeCell ref="L37:L39"/>
    <mergeCell ref="M37:M39"/>
    <mergeCell ref="N37:N39"/>
    <mergeCell ref="G37:G39"/>
    <mergeCell ref="H37:H39"/>
    <mergeCell ref="I37:I39"/>
    <mergeCell ref="C28:F28"/>
    <mergeCell ref="C30:I30"/>
    <mergeCell ref="B33:C33"/>
    <mergeCell ref="E33:F33"/>
    <mergeCell ref="B34:C34"/>
    <mergeCell ref="E34:F34"/>
    <mergeCell ref="B38:F38"/>
    <mergeCell ref="B39:F39"/>
    <mergeCell ref="A36:F36"/>
    <mergeCell ref="A37:A39"/>
    <mergeCell ref="B37:F37"/>
    <mergeCell ref="N20:N22"/>
    <mergeCell ref="B21:F21"/>
    <mergeCell ref="B22:F22"/>
    <mergeCell ref="C24:F24"/>
    <mergeCell ref="C26:F26"/>
    <mergeCell ref="L20:L22"/>
    <mergeCell ref="M20:M22"/>
    <mergeCell ref="C27:F27"/>
    <mergeCell ref="H20:H22"/>
    <mergeCell ref="I20:I22"/>
    <mergeCell ref="J20:J22"/>
    <mergeCell ref="K20:K22"/>
    <mergeCell ref="G20:G22"/>
    <mergeCell ref="A16:B16"/>
    <mergeCell ref="C16:F16"/>
    <mergeCell ref="A19:F19"/>
    <mergeCell ref="A20:A22"/>
    <mergeCell ref="B20:F20"/>
    <mergeCell ref="A15:B15"/>
    <mergeCell ref="C15:F15"/>
    <mergeCell ref="A3:F3"/>
    <mergeCell ref="A4:F4"/>
    <mergeCell ref="A7:B7"/>
    <mergeCell ref="C7:F7"/>
    <mergeCell ref="A8:B8"/>
    <mergeCell ref="C8:F8"/>
    <mergeCell ref="A9:B9"/>
    <mergeCell ref="C9:F9"/>
    <mergeCell ref="A13:B13"/>
    <mergeCell ref="C13:F13"/>
    <mergeCell ref="A14:B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6"/>
  <sheetViews>
    <sheetView showGridLines="0" topLeftCell="A4" zoomScale="110" zoomScaleNormal="110" workbookViewId="0">
      <selection activeCell="G21" sqref="G21"/>
    </sheetView>
  </sheetViews>
  <sheetFormatPr defaultColWidth="9.20703125" defaultRowHeight="13.8"/>
  <cols>
    <col min="1" max="1" width="53.5234375" style="5" customWidth="1"/>
    <col min="2" max="2" width="5.5234375" style="127" customWidth="1"/>
    <col min="3" max="3" width="9.5234375" style="6" customWidth="1"/>
    <col min="4" max="4" width="18.41796875" style="5" bestFit="1" customWidth="1"/>
    <col min="5" max="5" width="13.7890625" style="5" customWidth="1"/>
    <col min="6" max="16384" width="9.20703125" style="5"/>
  </cols>
  <sheetData>
    <row r="1" spans="1:10" ht="29.55" customHeight="1">
      <c r="A1" s="23"/>
      <c r="B1" s="241"/>
      <c r="C1" s="241"/>
      <c r="D1" s="211" t="s">
        <v>244</v>
      </c>
    </row>
    <row r="2" spans="1:10" ht="29.55" customHeight="1">
      <c r="A2" s="23"/>
      <c r="B2" s="241"/>
      <c r="C2" s="241"/>
      <c r="D2" s="211"/>
    </row>
    <row r="3" spans="1:10" s="207" customFormat="1" ht="15" customHeight="1">
      <c r="A3" s="212" t="s">
        <v>221</v>
      </c>
      <c r="B3" s="216"/>
      <c r="C3" s="213"/>
      <c r="D3" s="214" t="s">
        <v>222</v>
      </c>
      <c r="E3" s="206"/>
      <c r="F3" s="205"/>
      <c r="G3" s="205"/>
      <c r="H3" s="205"/>
      <c r="I3" s="205"/>
      <c r="J3" s="205"/>
    </row>
    <row r="4" spans="1:10" ht="17.55" customHeight="1">
      <c r="A4" s="526" t="s">
        <v>3</v>
      </c>
      <c r="B4" s="526"/>
      <c r="C4" s="527"/>
      <c r="D4" s="527"/>
    </row>
    <row r="5" spans="1:10" ht="22.35" customHeight="1">
      <c r="A5" s="528" t="s">
        <v>145</v>
      </c>
      <c r="B5" s="528"/>
      <c r="C5" s="528"/>
      <c r="D5" s="528"/>
    </row>
    <row r="6" spans="1:10" ht="17.7">
      <c r="A6" s="528" t="s">
        <v>146</v>
      </c>
      <c r="B6" s="528"/>
      <c r="C6" s="528"/>
      <c r="D6" s="528"/>
    </row>
    <row r="7" spans="1:10" s="7" customFormat="1" ht="15" customHeight="1">
      <c r="A7" s="529" t="s">
        <v>4</v>
      </c>
      <c r="B7" s="529"/>
      <c r="C7" s="529"/>
      <c r="D7" s="529"/>
    </row>
    <row r="8" spans="1:10" s="8" customFormat="1" ht="14.1" customHeight="1">
      <c r="B8" s="130"/>
      <c r="C8" s="9"/>
      <c r="D8" s="10"/>
    </row>
    <row r="9" spans="1:10" s="158" customFormat="1" ht="14.1" customHeight="1">
      <c r="A9" s="242" t="s">
        <v>225</v>
      </c>
      <c r="B9" s="219" t="s">
        <v>165</v>
      </c>
      <c r="C9" s="120">
        <v>1010010040</v>
      </c>
      <c r="D9" s="162"/>
    </row>
    <row r="10" spans="1:10" s="158" customFormat="1" ht="14.1" customHeight="1">
      <c r="A10" s="242" t="s">
        <v>226</v>
      </c>
      <c r="B10" s="219" t="s">
        <v>166</v>
      </c>
      <c r="C10" s="120">
        <v>1010010050</v>
      </c>
      <c r="D10" s="162"/>
    </row>
    <row r="11" spans="1:10" s="158" customFormat="1" ht="14.1" customHeight="1">
      <c r="A11" s="131" t="s">
        <v>369</v>
      </c>
      <c r="B11" s="219" t="s">
        <v>167</v>
      </c>
      <c r="C11" s="120">
        <v>1010010030</v>
      </c>
      <c r="D11" s="162"/>
      <c r="E11" s="67"/>
    </row>
    <row r="12" spans="1:10" s="158" customFormat="1" ht="14.1" customHeight="1"/>
    <row r="13" spans="1:10" s="158" customFormat="1" ht="14.1" customHeight="1">
      <c r="A13" s="131" t="s">
        <v>6</v>
      </c>
      <c r="B13" s="219" t="s">
        <v>168</v>
      </c>
      <c r="C13" s="120">
        <v>1010010060</v>
      </c>
      <c r="D13" s="162"/>
      <c r="E13" s="157"/>
      <c r="F13" s="157"/>
    </row>
    <row r="14" spans="1:10" s="158" customFormat="1" ht="14.1" customHeight="1">
      <c r="A14" s="128"/>
      <c r="B14" s="122"/>
      <c r="C14" s="71"/>
      <c r="D14" s="13"/>
      <c r="E14" s="157"/>
      <c r="F14" s="157"/>
    </row>
    <row r="15" spans="1:10" s="158" customFormat="1" ht="14.1" customHeight="1">
      <c r="A15" s="131" t="s">
        <v>7</v>
      </c>
      <c r="B15" s="219" t="s">
        <v>200</v>
      </c>
      <c r="C15" s="120">
        <v>1010010070</v>
      </c>
      <c r="D15" s="162"/>
      <c r="E15" s="157"/>
      <c r="F15" s="157"/>
    </row>
    <row r="16" spans="1:10" s="158" customFormat="1" ht="14.1" customHeight="1">
      <c r="A16" s="14"/>
      <c r="B16" s="132"/>
      <c r="C16" s="70"/>
      <c r="D16" s="12"/>
      <c r="E16" s="157"/>
      <c r="F16" s="157"/>
    </row>
    <row r="17" spans="1:5" s="158" customFormat="1" ht="14.1" customHeight="1">
      <c r="A17" s="220" t="s">
        <v>147</v>
      </c>
      <c r="B17" s="219"/>
      <c r="C17" s="120">
        <v>1010010080</v>
      </c>
      <c r="D17" s="162"/>
    </row>
    <row r="18" spans="1:5" s="11" customFormat="1" ht="14.1" customHeight="1">
      <c r="A18" s="220" t="s">
        <v>148</v>
      </c>
      <c r="B18" s="219"/>
      <c r="C18" s="120">
        <v>1010010160</v>
      </c>
      <c r="D18" s="162"/>
    </row>
    <row r="19" spans="1:5" s="11" customFormat="1" ht="14.1" customHeight="1">
      <c r="A19" s="220" t="s">
        <v>149</v>
      </c>
      <c r="B19" s="219"/>
      <c r="C19" s="120">
        <v>1010010220</v>
      </c>
      <c r="D19" s="143"/>
      <c r="E19" s="158"/>
    </row>
    <row r="20" spans="1:5" s="15" customFormat="1" ht="14.1" customHeight="1">
      <c r="A20" s="218" t="s">
        <v>152</v>
      </c>
      <c r="B20" s="243" t="s">
        <v>198</v>
      </c>
      <c r="C20" s="120">
        <v>1010010290</v>
      </c>
      <c r="D20" s="143"/>
    </row>
    <row r="21" spans="1:5" s="15" customFormat="1" ht="22.35" customHeight="1">
      <c r="A21" s="326" t="s">
        <v>196</v>
      </c>
      <c r="B21" s="244"/>
      <c r="C21" s="120">
        <v>1010010300</v>
      </c>
      <c r="D21" s="143"/>
    </row>
    <row r="22" spans="1:5" s="15" customFormat="1" ht="14.1" customHeight="1">
      <c r="A22" s="220" t="s">
        <v>150</v>
      </c>
      <c r="B22" s="219"/>
      <c r="C22" s="120">
        <v>1010010310</v>
      </c>
      <c r="D22" s="143"/>
    </row>
    <row r="23" spans="1:5" s="15" customFormat="1" ht="14.1" customHeight="1">
      <c r="A23" s="292" t="s">
        <v>151</v>
      </c>
      <c r="B23" s="219" t="s">
        <v>199</v>
      </c>
      <c r="C23" s="120">
        <v>1010010320</v>
      </c>
      <c r="D23" s="143"/>
    </row>
    <row r="24" spans="1:5" s="138" customFormat="1" ht="14.1" customHeight="1">
      <c r="A24" s="220" t="s">
        <v>254</v>
      </c>
      <c r="B24" s="245"/>
      <c r="C24" s="120">
        <v>1010010280</v>
      </c>
      <c r="D24" s="139"/>
    </row>
    <row r="25" spans="1:5" s="15" customFormat="1" ht="14.1" customHeight="1">
      <c r="A25" s="220" t="s">
        <v>153</v>
      </c>
      <c r="B25" s="219"/>
      <c r="C25" s="120">
        <v>1010010340</v>
      </c>
      <c r="D25" s="143"/>
    </row>
    <row r="26" spans="1:5" s="140" customFormat="1" ht="14.1" customHeight="1">
      <c r="A26" s="218" t="s">
        <v>155</v>
      </c>
      <c r="B26" s="199" t="s">
        <v>209</v>
      </c>
      <c r="C26" s="120">
        <v>1010010330</v>
      </c>
      <c r="D26" s="143"/>
    </row>
    <row r="27" spans="1:5" s="15" customFormat="1" ht="15" customHeight="1">
      <c r="A27" s="451" t="s">
        <v>370</v>
      </c>
      <c r="B27" s="452" t="s">
        <v>201</v>
      </c>
      <c r="C27" s="197">
        <v>1010010360</v>
      </c>
      <c r="D27" s="99"/>
      <c r="E27" s="67"/>
    </row>
    <row r="28" spans="1:5" s="129" customFormat="1" ht="14.55" customHeight="1">
      <c r="A28" s="123"/>
      <c r="B28" s="132"/>
      <c r="C28" s="174"/>
      <c r="D28" s="157"/>
    </row>
    <row r="29" spans="1:5" s="11" customFormat="1" ht="16.350000000000001" customHeight="1">
      <c r="A29" s="231" t="s">
        <v>223</v>
      </c>
      <c r="B29" s="199"/>
      <c r="C29" s="120">
        <v>1010010010</v>
      </c>
      <c r="D29" s="162"/>
    </row>
    <row r="30" spans="1:5" s="11" customFormat="1" ht="19.350000000000001" customHeight="1">
      <c r="A30" s="231" t="s">
        <v>224</v>
      </c>
      <c r="B30" s="199"/>
      <c r="C30" s="120">
        <v>1010010020</v>
      </c>
      <c r="D30" s="162"/>
    </row>
    <row r="32" spans="1:5" s="8" customFormat="1" ht="14.1" customHeight="1">
      <c r="B32" s="130"/>
      <c r="C32" s="19"/>
      <c r="D32" s="402" t="s">
        <v>315</v>
      </c>
    </row>
    <row r="33" spans="2:4" s="8" customFormat="1" ht="14.1" customHeight="1">
      <c r="B33" s="130"/>
      <c r="C33" s="19"/>
      <c r="D33" s="20" t="s">
        <v>16</v>
      </c>
    </row>
    <row r="34" spans="2:4" s="8" customFormat="1" ht="14.1" customHeight="1">
      <c r="B34" s="130"/>
      <c r="C34" s="19"/>
    </row>
    <row r="35" spans="2:4" s="8" customFormat="1" ht="14.1" customHeight="1">
      <c r="B35" s="130"/>
      <c r="C35" s="19"/>
    </row>
    <row r="36" spans="2:4" s="8" customFormat="1" ht="14.1" customHeight="1">
      <c r="B36" s="130"/>
      <c r="C36" s="19"/>
    </row>
  </sheetData>
  <customSheetViews>
    <customSheetView guid="{4C41525E-EFC1-47E0-ADE3-11DC816135E6}" fitToPage="1">
      <pageMargins left="0.7" right="0.7" top="0.75" bottom="0.75" header="0.3" footer="0.3"/>
      <pageSetup scale="84" orientation="portrait" r:id="rId1"/>
    </customSheetView>
  </customSheetViews>
  <mergeCells count="4">
    <mergeCell ref="A4:D4"/>
    <mergeCell ref="A5:D5"/>
    <mergeCell ref="A6:D6"/>
    <mergeCell ref="A7:D7"/>
  </mergeCells>
  <printOptions horizontalCentered="1"/>
  <pageMargins left="0.39370078740157483" right="0.39370078740157483" top="0.39370078740157483" bottom="0.39370078740157483" header="0.39370078740157483" footer="0.39370078740157483"/>
  <pageSetup paperSize="5" orientation="portrait" r:id="rId2"/>
  <headerFooter>
    <oddHeader>&amp;R&amp;"Calibri"&amp;10&amp;K000000 Unclassified / Non classifié&amp;1#_x000D_</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J48"/>
  <sheetViews>
    <sheetView showGridLines="0" topLeftCell="A9" zoomScaleNormal="100" workbookViewId="0">
      <selection activeCell="A19" sqref="A19"/>
    </sheetView>
  </sheetViews>
  <sheetFormatPr defaultColWidth="9.20703125" defaultRowHeight="13.8"/>
  <cols>
    <col min="1" max="1" width="66" style="21" customWidth="1"/>
    <col min="2" max="2" width="4.5234375" style="149" customWidth="1"/>
    <col min="3" max="3" width="9.5234375" style="22" customWidth="1"/>
    <col min="4" max="4" width="14.5234375" style="21" customWidth="1"/>
    <col min="5" max="5" width="25.7890625" style="21" customWidth="1"/>
    <col min="6" max="16384" width="9.20703125" style="21"/>
  </cols>
  <sheetData>
    <row r="1" spans="1:10" ht="24">
      <c r="A1" s="209"/>
      <c r="B1" s="210"/>
      <c r="C1" s="210"/>
      <c r="D1" s="211" t="s">
        <v>244</v>
      </c>
    </row>
    <row r="2" spans="1:10" ht="23.1" customHeight="1">
      <c r="A2" s="209"/>
      <c r="B2" s="210"/>
      <c r="C2" s="210"/>
      <c r="D2" s="211"/>
    </row>
    <row r="3" spans="1:10" s="207" customFormat="1" ht="15" customHeight="1">
      <c r="A3" s="212" t="s">
        <v>221</v>
      </c>
      <c r="B3" s="216"/>
      <c r="C3" s="213"/>
      <c r="D3" s="214" t="s">
        <v>222</v>
      </c>
      <c r="E3" s="206"/>
      <c r="F3" s="205"/>
      <c r="G3" s="205"/>
      <c r="H3" s="205"/>
      <c r="I3" s="205"/>
      <c r="J3" s="205"/>
    </row>
    <row r="4" spans="1:10" s="8" customFormat="1" ht="17.55" customHeight="1">
      <c r="A4" s="526" t="s">
        <v>17</v>
      </c>
      <c r="B4" s="526"/>
      <c r="C4" s="526"/>
      <c r="D4" s="527"/>
    </row>
    <row r="5" spans="1:10" s="23" customFormat="1" ht="22.35" customHeight="1">
      <c r="A5" s="531" t="s">
        <v>5</v>
      </c>
      <c r="B5" s="531"/>
      <c r="C5" s="531"/>
      <c r="D5" s="531"/>
    </row>
    <row r="6" spans="1:10" s="5" customFormat="1" ht="17.7">
      <c r="A6" s="531" t="s">
        <v>156</v>
      </c>
      <c r="B6" s="531"/>
      <c r="C6" s="531"/>
      <c r="D6" s="531"/>
    </row>
    <row r="7" spans="1:10" s="8" customFormat="1" ht="14.55" customHeight="1">
      <c r="A7" s="527" t="s">
        <v>18</v>
      </c>
      <c r="B7" s="527"/>
      <c r="C7" s="527"/>
      <c r="D7" s="527"/>
    </row>
    <row r="8" spans="1:10" s="8" customFormat="1" ht="14.1" customHeight="1">
      <c r="B8" s="148"/>
      <c r="C8" s="19"/>
      <c r="D8" s="10"/>
    </row>
    <row r="9" spans="1:10" s="16" customFormat="1" ht="14.1" customHeight="1">
      <c r="A9" s="161" t="s">
        <v>125</v>
      </c>
      <c r="B9" s="196"/>
      <c r="C9" s="203">
        <v>2010010020</v>
      </c>
      <c r="D9" s="202"/>
    </row>
    <row r="10" spans="1:10" s="16" customFormat="1" ht="14.1" customHeight="1">
      <c r="A10" s="134" t="s">
        <v>126</v>
      </c>
      <c r="B10" s="135"/>
      <c r="C10" s="203">
        <v>2010010030</v>
      </c>
      <c r="D10" s="202"/>
    </row>
    <row r="11" spans="1:10" s="16" customFormat="1" ht="14.55" customHeight="1">
      <c r="A11" s="134" t="s">
        <v>161</v>
      </c>
      <c r="B11" s="135"/>
      <c r="C11" s="203">
        <v>2010010050</v>
      </c>
      <c r="D11" s="202"/>
    </row>
    <row r="12" spans="1:10" s="16" customFormat="1" ht="14.55" customHeight="1">
      <c r="A12" s="234" t="s">
        <v>211</v>
      </c>
      <c r="B12" s="196" t="s">
        <v>165</v>
      </c>
      <c r="C12" s="203">
        <v>2010010060</v>
      </c>
      <c r="D12" s="202"/>
    </row>
    <row r="13" spans="1:10" s="16" customFormat="1" ht="14.55" customHeight="1">
      <c r="A13" s="134" t="s">
        <v>128</v>
      </c>
      <c r="B13" s="135"/>
      <c r="C13" s="203">
        <v>2010010070</v>
      </c>
      <c r="D13" s="202"/>
    </row>
    <row r="14" spans="1:10" s="16" customFormat="1" ht="14.55" customHeight="1">
      <c r="A14" s="134" t="s">
        <v>127</v>
      </c>
      <c r="B14" s="135"/>
      <c r="C14" s="203">
        <v>2010010080</v>
      </c>
      <c r="D14" s="202"/>
    </row>
    <row r="15" spans="1:10" s="16" customFormat="1" ht="14.55" customHeight="1">
      <c r="A15" s="134" t="s">
        <v>161</v>
      </c>
      <c r="B15" s="135"/>
      <c r="C15" s="203">
        <v>2010010100</v>
      </c>
      <c r="D15" s="202"/>
    </row>
    <row r="16" spans="1:10" s="16" customFormat="1" ht="14.55" customHeight="1">
      <c r="A16" s="136" t="s">
        <v>162</v>
      </c>
      <c r="B16" s="196" t="s">
        <v>166</v>
      </c>
      <c r="C16" s="203">
        <v>2010010120</v>
      </c>
      <c r="D16" s="202"/>
    </row>
    <row r="17" spans="1:5" s="160" customFormat="1" ht="14.55" customHeight="1">
      <c r="A17" s="220" t="s">
        <v>256</v>
      </c>
      <c r="B17" s="199"/>
      <c r="C17" s="203">
        <v>2010010040</v>
      </c>
      <c r="D17" s="162"/>
    </row>
    <row r="18" spans="1:5" s="160" customFormat="1" ht="24.6" customHeight="1">
      <c r="A18" s="164" t="s">
        <v>374</v>
      </c>
      <c r="B18" s="235"/>
      <c r="C18" s="203">
        <v>2010010041</v>
      </c>
      <c r="D18" s="162"/>
    </row>
    <row r="19" spans="1:5" s="160" customFormat="1" ht="14.55" customHeight="1">
      <c r="A19" s="218" t="s">
        <v>234</v>
      </c>
      <c r="B19" s="235" t="s">
        <v>167</v>
      </c>
      <c r="C19" s="203">
        <v>2010010090</v>
      </c>
      <c r="D19" s="195"/>
    </row>
    <row r="20" spans="1:5" s="160" customFormat="1" ht="14.55" customHeight="1">
      <c r="A20" s="164" t="s">
        <v>235</v>
      </c>
      <c r="B20" s="235"/>
      <c r="C20" s="120">
        <v>2010010260</v>
      </c>
      <c r="D20" s="195"/>
    </row>
    <row r="21" spans="1:5" s="160" customFormat="1" ht="23.1" customHeight="1">
      <c r="A21" s="164" t="s">
        <v>236</v>
      </c>
      <c r="B21" s="235"/>
      <c r="C21" s="120">
        <v>2010010270</v>
      </c>
      <c r="D21" s="195"/>
    </row>
    <row r="22" spans="1:5" s="160" customFormat="1" ht="14.55" customHeight="1">
      <c r="A22" s="218" t="s">
        <v>237</v>
      </c>
      <c r="B22" s="235" t="s">
        <v>168</v>
      </c>
      <c r="C22" s="120">
        <v>2010010280</v>
      </c>
      <c r="D22" s="195"/>
    </row>
    <row r="23" spans="1:5" s="142" customFormat="1" ht="14.55" customHeight="1">
      <c r="A23" s="236" t="s">
        <v>212</v>
      </c>
      <c r="B23" s="196" t="s">
        <v>200</v>
      </c>
      <c r="C23" s="120">
        <v>2010010250</v>
      </c>
      <c r="D23" s="195"/>
    </row>
    <row r="24" spans="1:5" s="27" customFormat="1" ht="14.1" customHeight="1">
      <c r="A24" s="237"/>
      <c r="B24" s="238"/>
      <c r="C24" s="238"/>
      <c r="D24" s="237"/>
    </row>
    <row r="25" spans="1:5" s="8" customFormat="1" ht="14.1" customHeight="1">
      <c r="A25" s="134" t="s">
        <v>19</v>
      </c>
      <c r="B25" s="135"/>
      <c r="C25" s="203">
        <v>2010010130</v>
      </c>
      <c r="D25" s="202"/>
    </row>
    <row r="26" spans="1:5" s="8" customFormat="1" ht="14.1" customHeight="1">
      <c r="A26" s="134" t="s">
        <v>20</v>
      </c>
      <c r="B26" s="135"/>
      <c r="C26" s="203">
        <v>2010010140</v>
      </c>
      <c r="D26" s="202"/>
    </row>
    <row r="27" spans="1:5" s="350" customFormat="1" ht="24" customHeight="1">
      <c r="A27" s="321" t="s">
        <v>347</v>
      </c>
      <c r="B27" s="135"/>
      <c r="C27" s="203">
        <v>2010010145</v>
      </c>
      <c r="D27" s="202"/>
    </row>
    <row r="28" spans="1:5" s="8" customFormat="1" ht="14.1" customHeight="1">
      <c r="A28" s="134" t="s">
        <v>21</v>
      </c>
      <c r="B28" s="135"/>
      <c r="C28" s="203">
        <v>2010010150</v>
      </c>
      <c r="D28" s="202"/>
    </row>
    <row r="29" spans="1:5" s="8" customFormat="1" ht="14.1" customHeight="1">
      <c r="A29" s="164" t="s">
        <v>351</v>
      </c>
      <c r="B29" s="199"/>
      <c r="C29" s="203">
        <v>2010010160</v>
      </c>
      <c r="D29" s="202"/>
      <c r="E29" s="375"/>
    </row>
    <row r="30" spans="1:5" s="8" customFormat="1" ht="14.1" customHeight="1">
      <c r="A30" s="164" t="s">
        <v>352</v>
      </c>
      <c r="B30" s="199"/>
      <c r="C30" s="203">
        <v>2010010170</v>
      </c>
      <c r="D30" s="202"/>
      <c r="E30" s="375"/>
    </row>
    <row r="31" spans="1:5" s="11" customFormat="1" ht="23.1" customHeight="1">
      <c r="A31" s="164" t="s">
        <v>353</v>
      </c>
      <c r="B31" s="199"/>
      <c r="C31" s="203">
        <v>2010010180</v>
      </c>
      <c r="D31" s="202"/>
    </row>
    <row r="32" spans="1:5" s="11" customFormat="1" ht="14.1" customHeight="1">
      <c r="A32" s="134" t="s">
        <v>22</v>
      </c>
      <c r="B32" s="135"/>
      <c r="C32" s="203">
        <v>2010010190</v>
      </c>
      <c r="D32" s="202"/>
    </row>
    <row r="33" spans="1:4" s="8" customFormat="1" ht="14.1" customHeight="1">
      <c r="A33" s="236" t="s">
        <v>164</v>
      </c>
      <c r="B33" s="196" t="s">
        <v>198</v>
      </c>
      <c r="C33" s="203">
        <v>2010010200</v>
      </c>
      <c r="D33" s="202"/>
    </row>
    <row r="34" spans="1:4" s="141" customFormat="1" ht="14.1" customHeight="1">
      <c r="A34" s="239"/>
      <c r="B34" s="30"/>
      <c r="C34" s="174"/>
      <c r="D34" s="52"/>
    </row>
    <row r="35" spans="1:4" s="8" customFormat="1" ht="14.1" customHeight="1">
      <c r="A35" s="228" t="s">
        <v>213</v>
      </c>
      <c r="B35" s="135"/>
      <c r="C35" s="120">
        <v>2010010010</v>
      </c>
      <c r="D35" s="202"/>
    </row>
    <row r="36" spans="1:4" s="141" customFormat="1" ht="14.1" customHeight="1">
      <c r="A36" s="240" t="s">
        <v>157</v>
      </c>
      <c r="B36" s="135"/>
      <c r="C36" s="120">
        <v>2010010210</v>
      </c>
      <c r="D36" s="202"/>
    </row>
    <row r="37" spans="1:4" s="141" customFormat="1" ht="14.1" customHeight="1">
      <c r="A37" s="228" t="s">
        <v>158</v>
      </c>
      <c r="B37" s="135"/>
      <c r="C37" s="120">
        <v>2010010220</v>
      </c>
      <c r="D37" s="202"/>
    </row>
    <row r="38" spans="1:4" s="141" customFormat="1" ht="14.1" customHeight="1">
      <c r="A38" s="240" t="s">
        <v>159</v>
      </c>
      <c r="B38" s="135"/>
      <c r="C38" s="120">
        <v>2010010230</v>
      </c>
      <c r="D38" s="202"/>
    </row>
    <row r="39" spans="1:4" s="141" customFormat="1" ht="14.1" customHeight="1">
      <c r="A39" s="228" t="s">
        <v>160</v>
      </c>
      <c r="B39" s="135"/>
      <c r="C39" s="120">
        <v>2010010240</v>
      </c>
      <c r="D39" s="202"/>
    </row>
    <row r="40" spans="1:4" s="158" customFormat="1" ht="14.25" customHeight="1">
      <c r="A40" s="123"/>
      <c r="B40" s="132"/>
      <c r="C40" s="354"/>
      <c r="D40" s="157"/>
    </row>
    <row r="41" spans="1:4" s="198" customFormat="1" ht="16.350000000000001" customHeight="1">
      <c r="A41" s="231" t="s">
        <v>282</v>
      </c>
      <c r="B41" s="199"/>
      <c r="C41" s="120">
        <v>2010010290</v>
      </c>
      <c r="D41" s="162"/>
    </row>
    <row r="42" spans="1:4" s="198" customFormat="1" ht="22.5" customHeight="1">
      <c r="A42" s="231" t="s">
        <v>280</v>
      </c>
      <c r="B42" s="199"/>
      <c r="C42" s="120">
        <v>2010010300</v>
      </c>
      <c r="D42" s="162"/>
    </row>
    <row r="43" spans="1:4" s="8" customFormat="1" ht="51.6" customHeight="1">
      <c r="A43" s="530" t="s">
        <v>348</v>
      </c>
      <c r="B43" s="530"/>
      <c r="C43" s="530"/>
      <c r="D43" s="530"/>
    </row>
    <row r="44" spans="1:4" s="27" customFormat="1" ht="14.1" customHeight="1">
      <c r="A44" s="530" t="s">
        <v>349</v>
      </c>
      <c r="B44" s="530"/>
      <c r="C44" s="530"/>
      <c r="D44" s="530"/>
    </row>
    <row r="45" spans="1:4" s="27" customFormat="1" ht="14.1" customHeight="1">
      <c r="A45" s="530" t="s">
        <v>350</v>
      </c>
      <c r="B45" s="530"/>
      <c r="C45" s="530"/>
      <c r="D45" s="530"/>
    </row>
    <row r="46" spans="1:4" s="27" customFormat="1" ht="14.1" customHeight="1">
      <c r="B46" s="150"/>
      <c r="C46" s="28"/>
      <c r="D46" s="402" t="s">
        <v>315</v>
      </c>
    </row>
    <row r="47" spans="1:4" s="27" customFormat="1" ht="14.1" customHeight="1">
      <c r="B47" s="150"/>
      <c r="C47" s="28"/>
      <c r="D47" s="20" t="s">
        <v>23</v>
      </c>
    </row>
    <row r="48" spans="1:4" s="27" customFormat="1" ht="14.1" customHeight="1">
      <c r="B48" s="150"/>
      <c r="C48" s="28"/>
    </row>
  </sheetData>
  <customSheetViews>
    <customSheetView guid="{4C41525E-EFC1-47E0-ADE3-11DC816135E6}">
      <pageMargins left="0.7" right="0.7" top="0.75" bottom="0.75" header="0.3" footer="0.3"/>
      <pageSetup orientation="portrait" r:id="rId1"/>
    </customSheetView>
  </customSheetViews>
  <mergeCells count="7">
    <mergeCell ref="A44:D44"/>
    <mergeCell ref="A45:D45"/>
    <mergeCell ref="A43:D43"/>
    <mergeCell ref="A4:D4"/>
    <mergeCell ref="A5:D5"/>
    <mergeCell ref="A6:D6"/>
    <mergeCell ref="A7:D7"/>
  </mergeCells>
  <printOptions horizontalCentered="1"/>
  <pageMargins left="0.39370078740157483" right="0.39370078740157483" top="0.39370078740157483" bottom="0.39370078740157483" header="0.39370078740157483" footer="0.39370078740157483"/>
  <pageSetup paperSize="5" orientation="portrait" r:id="rId2"/>
  <headerFooter>
    <oddHeader>&amp;R&amp;"Calibri"&amp;10&amp;K000000 Unclassified / Non classifié&amp;1#_x000D_</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J51"/>
  <sheetViews>
    <sheetView showGridLines="0" topLeftCell="A37" zoomScale="110" zoomScaleNormal="110" workbookViewId="0">
      <selection activeCell="A31" sqref="A31"/>
    </sheetView>
  </sheetViews>
  <sheetFormatPr defaultColWidth="9.20703125" defaultRowHeight="13.8"/>
  <cols>
    <col min="1" max="1" width="61.7890625" style="21" customWidth="1"/>
    <col min="2" max="2" width="4.5234375" style="152" customWidth="1"/>
    <col min="3" max="3" width="9.5234375" style="22" customWidth="1"/>
    <col min="4" max="4" width="14.5234375" style="21" customWidth="1"/>
    <col min="5" max="16384" width="9.20703125" style="21"/>
  </cols>
  <sheetData>
    <row r="1" spans="1:10" ht="24">
      <c r="A1" s="209"/>
      <c r="B1" s="210"/>
      <c r="C1" s="210"/>
      <c r="D1" s="211" t="s">
        <v>244</v>
      </c>
    </row>
    <row r="2" spans="1:10">
      <c r="A2" s="209"/>
      <c r="B2" s="210"/>
      <c r="C2" s="210"/>
      <c r="D2" s="211"/>
    </row>
    <row r="4" spans="1:10" s="207" customFormat="1" ht="15" customHeight="1">
      <c r="A4" s="212" t="s">
        <v>221</v>
      </c>
      <c r="B4" s="216"/>
      <c r="C4" s="213"/>
      <c r="D4" s="214" t="s">
        <v>222</v>
      </c>
      <c r="E4" s="206"/>
      <c r="F4" s="205"/>
      <c r="G4" s="205"/>
      <c r="H4" s="205"/>
      <c r="I4" s="205"/>
      <c r="J4" s="205"/>
    </row>
    <row r="5" spans="1:10" s="207" customFormat="1" ht="15" customHeight="1">
      <c r="A5" s="534" t="s">
        <v>245</v>
      </c>
      <c r="B5" s="534"/>
      <c r="C5" s="535"/>
      <c r="D5" s="535"/>
      <c r="E5" s="206"/>
      <c r="F5" s="205"/>
      <c r="G5" s="205"/>
      <c r="H5" s="205"/>
      <c r="I5" s="205"/>
      <c r="J5" s="205"/>
    </row>
    <row r="6" spans="1:10" s="5" customFormat="1" ht="17.7">
      <c r="A6" s="531" t="s">
        <v>5</v>
      </c>
      <c r="B6" s="531"/>
      <c r="C6" s="531"/>
      <c r="D6" s="531"/>
    </row>
    <row r="7" spans="1:10" s="5" customFormat="1" ht="17.7">
      <c r="A7" s="531" t="s">
        <v>169</v>
      </c>
      <c r="B7" s="531"/>
      <c r="C7" s="531"/>
      <c r="D7" s="531"/>
    </row>
    <row r="8" spans="1:10" s="7" customFormat="1" ht="13.35" customHeight="1">
      <c r="A8" s="529" t="s">
        <v>18</v>
      </c>
      <c r="B8" s="529"/>
      <c r="C8" s="529"/>
      <c r="D8" s="529"/>
    </row>
    <row r="9" spans="1:10" s="8" customFormat="1" ht="14.1" customHeight="1">
      <c r="A9" s="194"/>
      <c r="B9" s="151"/>
      <c r="C9" s="30"/>
      <c r="D9" s="31"/>
    </row>
    <row r="10" spans="1:10" s="8" customFormat="1" ht="14.1" customHeight="1">
      <c r="A10" s="161" t="s">
        <v>128</v>
      </c>
      <c r="B10" s="137"/>
      <c r="C10" s="144">
        <v>2020010020</v>
      </c>
      <c r="D10" s="18"/>
    </row>
    <row r="11" spans="1:10" s="8" customFormat="1" ht="14.1" customHeight="1">
      <c r="A11" s="321" t="s">
        <v>129</v>
      </c>
      <c r="B11" s="135"/>
      <c r="C11" s="144">
        <v>2020010030</v>
      </c>
      <c r="D11" s="18"/>
    </row>
    <row r="12" spans="1:10" s="8" customFormat="1" ht="14.1" customHeight="1">
      <c r="A12" s="155" t="s">
        <v>24</v>
      </c>
      <c r="B12" s="135"/>
      <c r="C12" s="144">
        <v>2020010040</v>
      </c>
      <c r="D12" s="18"/>
    </row>
    <row r="13" spans="1:10" s="11" customFormat="1" ht="14.1" customHeight="1">
      <c r="A13" s="164" t="s">
        <v>175</v>
      </c>
      <c r="B13" s="199"/>
      <c r="C13" s="203">
        <v>2020010070</v>
      </c>
      <c r="D13" s="202"/>
    </row>
    <row r="14" spans="1:10" s="11" customFormat="1" ht="14.1" customHeight="1">
      <c r="A14" s="217" t="s">
        <v>214</v>
      </c>
      <c r="B14" s="199" t="s">
        <v>165</v>
      </c>
      <c r="C14" s="203">
        <v>2020010080</v>
      </c>
      <c r="D14" s="202"/>
    </row>
    <row r="15" spans="1:10" s="11" customFormat="1" ht="14.1" customHeight="1">
      <c r="A15" s="164" t="s">
        <v>128</v>
      </c>
      <c r="B15" s="199"/>
      <c r="C15" s="203">
        <v>2020010090</v>
      </c>
      <c r="D15" s="162"/>
    </row>
    <row r="16" spans="1:10" s="11" customFormat="1" ht="14.1" customHeight="1">
      <c r="A16" s="164" t="s">
        <v>129</v>
      </c>
      <c r="B16" s="199"/>
      <c r="C16" s="154">
        <v>2020010100</v>
      </c>
      <c r="D16" s="162"/>
    </row>
    <row r="17" spans="1:5" s="11" customFormat="1" ht="14.1" customHeight="1">
      <c r="A17" s="164" t="s">
        <v>130</v>
      </c>
      <c r="B17" s="199"/>
      <c r="C17" s="203">
        <v>2020010110</v>
      </c>
      <c r="D17" s="162"/>
    </row>
    <row r="18" spans="1:5" s="11" customFormat="1" ht="14.1" customHeight="1">
      <c r="A18" s="164" t="s">
        <v>175</v>
      </c>
      <c r="B18" s="199"/>
      <c r="C18" s="203">
        <v>2020010130</v>
      </c>
      <c r="D18" s="162"/>
    </row>
    <row r="19" spans="1:5" s="11" customFormat="1" ht="14.1" customHeight="1">
      <c r="A19" s="218" t="s">
        <v>170</v>
      </c>
      <c r="B19" s="219" t="s">
        <v>166</v>
      </c>
      <c r="C19" s="203">
        <v>2020010150</v>
      </c>
      <c r="D19" s="162"/>
    </row>
    <row r="20" spans="1:5" s="198" customFormat="1" ht="23.1" customHeight="1">
      <c r="A20" s="164" t="s">
        <v>257</v>
      </c>
      <c r="B20" s="199"/>
      <c r="C20" s="203">
        <v>2020010050</v>
      </c>
      <c r="D20" s="202"/>
    </row>
    <row r="21" spans="1:5" s="198" customFormat="1" ht="14.1" customHeight="1">
      <c r="A21" s="221" t="s">
        <v>24</v>
      </c>
      <c r="B21" s="200"/>
      <c r="C21" s="203">
        <v>2020010060</v>
      </c>
      <c r="D21" s="202"/>
    </row>
    <row r="22" spans="1:5" s="198" customFormat="1" ht="23.1" customHeight="1">
      <c r="A22" s="164" t="s">
        <v>238</v>
      </c>
      <c r="B22" s="199"/>
      <c r="C22" s="203">
        <v>2020010061</v>
      </c>
      <c r="D22" s="202"/>
    </row>
    <row r="23" spans="1:5" s="198" customFormat="1" ht="14.1" customHeight="1">
      <c r="A23" s="222" t="s">
        <v>24</v>
      </c>
      <c r="B23" s="199"/>
      <c r="C23" s="203">
        <v>2020010062</v>
      </c>
      <c r="D23" s="202"/>
    </row>
    <row r="24" spans="1:5" s="201" customFormat="1" ht="14.1" customHeight="1">
      <c r="A24" s="218" t="s">
        <v>239</v>
      </c>
      <c r="B24" s="204" t="s">
        <v>167</v>
      </c>
      <c r="C24" s="203">
        <v>2020010063</v>
      </c>
      <c r="D24" s="202"/>
    </row>
    <row r="25" spans="1:5" s="201" customFormat="1" ht="14.1" customHeight="1">
      <c r="A25" s="164" t="s">
        <v>235</v>
      </c>
      <c r="B25" s="199"/>
      <c r="C25" s="203">
        <v>2020010064</v>
      </c>
      <c r="D25" s="202"/>
    </row>
    <row r="26" spans="1:5" s="201" customFormat="1" ht="14.1" customHeight="1">
      <c r="A26" s="223" t="s">
        <v>24</v>
      </c>
      <c r="B26" s="199"/>
      <c r="C26" s="203">
        <v>2020010065</v>
      </c>
      <c r="D26" s="202"/>
    </row>
    <row r="27" spans="1:5" s="201" customFormat="1" ht="23.1" customHeight="1">
      <c r="A27" s="164" t="s">
        <v>240</v>
      </c>
      <c r="B27" s="199"/>
      <c r="C27" s="203">
        <v>2020010066</v>
      </c>
      <c r="D27" s="202"/>
    </row>
    <row r="28" spans="1:5" s="201" customFormat="1" ht="14.1" customHeight="1">
      <c r="A28" s="224" t="s">
        <v>24</v>
      </c>
      <c r="B28" s="199"/>
      <c r="C28" s="203">
        <v>2020010067</v>
      </c>
      <c r="D28" s="202"/>
    </row>
    <row r="29" spans="1:5" s="201" customFormat="1" ht="14.1" customHeight="1">
      <c r="A29" s="322" t="s">
        <v>241</v>
      </c>
      <c r="B29" s="204" t="s">
        <v>168</v>
      </c>
      <c r="C29" s="203">
        <v>2020010068</v>
      </c>
      <c r="D29" s="202"/>
    </row>
    <row r="30" spans="1:5" s="159" customFormat="1" ht="14.1" customHeight="1">
      <c r="A30" s="131" t="s">
        <v>215</v>
      </c>
      <c r="B30" s="204" t="s">
        <v>200</v>
      </c>
      <c r="C30" s="203">
        <v>2020010280</v>
      </c>
      <c r="D30" s="225"/>
    </row>
    <row r="31" spans="1:5" s="158" customFormat="1" ht="14.1" customHeight="1">
      <c r="A31" s="156"/>
      <c r="B31" s="121"/>
      <c r="C31" s="122"/>
      <c r="D31" s="157"/>
    </row>
    <row r="32" spans="1:5" s="198" customFormat="1" ht="25.05" customHeight="1">
      <c r="A32" s="164" t="s">
        <v>339</v>
      </c>
      <c r="B32" s="199"/>
      <c r="C32" s="353">
        <v>2020010165</v>
      </c>
      <c r="D32" s="162"/>
      <c r="E32" s="375"/>
    </row>
    <row r="33" spans="1:4" s="11" customFormat="1" ht="14.1" customHeight="1">
      <c r="A33" s="164" t="s">
        <v>25</v>
      </c>
      <c r="B33" s="199"/>
      <c r="C33" s="203">
        <v>2020010170</v>
      </c>
      <c r="D33" s="162"/>
    </row>
    <row r="34" spans="1:4" s="11" customFormat="1" ht="14.1" customHeight="1">
      <c r="A34" s="164" t="s">
        <v>26</v>
      </c>
      <c r="B34" s="199"/>
      <c r="C34" s="203">
        <v>2020010180</v>
      </c>
      <c r="D34" s="162"/>
    </row>
    <row r="35" spans="1:4" s="11" customFormat="1" ht="23.1" customHeight="1">
      <c r="A35" s="164" t="s">
        <v>27</v>
      </c>
      <c r="B35" s="199"/>
      <c r="C35" s="203">
        <v>2020010190</v>
      </c>
      <c r="D35" s="162"/>
    </row>
    <row r="36" spans="1:4" s="11" customFormat="1" ht="20.100000000000001" customHeight="1">
      <c r="A36" s="164" t="s">
        <v>28</v>
      </c>
      <c r="B36" s="199"/>
      <c r="C36" s="203">
        <v>2020010210</v>
      </c>
      <c r="D36" s="162"/>
    </row>
    <row r="37" spans="1:4" s="11" customFormat="1" ht="14.1" customHeight="1">
      <c r="A37" s="164" t="s">
        <v>29</v>
      </c>
      <c r="B37" s="199"/>
      <c r="C37" s="203">
        <v>2020010220</v>
      </c>
      <c r="D37" s="162"/>
    </row>
    <row r="38" spans="1:4" s="11" customFormat="1" ht="14.1" customHeight="1">
      <c r="A38" s="226" t="s">
        <v>163</v>
      </c>
      <c r="B38" s="219" t="s">
        <v>198</v>
      </c>
      <c r="C38" s="203">
        <v>2020010230</v>
      </c>
      <c r="D38" s="162"/>
    </row>
    <row r="39" spans="1:4" s="147" customFormat="1" ht="14.1" customHeight="1">
      <c r="A39" s="227"/>
      <c r="B39" s="122"/>
      <c r="C39" s="145"/>
      <c r="D39" s="146"/>
    </row>
    <row r="40" spans="1:4" s="160" customFormat="1" ht="14.1" customHeight="1">
      <c r="A40" s="228" t="s">
        <v>216</v>
      </c>
      <c r="B40" s="229"/>
      <c r="C40" s="120">
        <v>2020010010</v>
      </c>
      <c r="D40" s="202"/>
    </row>
    <row r="41" spans="1:4" s="160" customFormat="1" ht="14.1" customHeight="1">
      <c r="A41" s="233" t="s">
        <v>171</v>
      </c>
      <c r="B41" s="230"/>
      <c r="C41" s="120">
        <v>2020010240</v>
      </c>
      <c r="D41" s="162"/>
    </row>
    <row r="42" spans="1:4" s="160" customFormat="1" ht="14.1" customHeight="1">
      <c r="A42" s="231" t="s">
        <v>172</v>
      </c>
      <c r="B42" s="230"/>
      <c r="C42" s="120">
        <v>2020010250</v>
      </c>
      <c r="D42" s="163"/>
    </row>
    <row r="43" spans="1:4" s="147" customFormat="1" ht="14.1" customHeight="1">
      <c r="A43" s="233" t="s">
        <v>173</v>
      </c>
      <c r="B43" s="232"/>
      <c r="C43" s="120">
        <v>2020010260</v>
      </c>
      <c r="D43" s="162"/>
    </row>
    <row r="44" spans="1:4" s="147" customFormat="1" ht="14.1" customHeight="1">
      <c r="A44" s="231" t="s">
        <v>174</v>
      </c>
      <c r="B44" s="232"/>
      <c r="C44" s="120">
        <v>2020010270</v>
      </c>
      <c r="D44" s="162"/>
    </row>
    <row r="45" spans="1:4" s="27" customFormat="1" ht="18" customHeight="1">
      <c r="A45" s="532" t="s">
        <v>217</v>
      </c>
      <c r="B45" s="532"/>
      <c r="C45" s="533"/>
      <c r="D45" s="533"/>
    </row>
    <row r="46" spans="1:4" s="27" customFormat="1" ht="14.1" customHeight="1">
      <c r="B46" s="153"/>
      <c r="C46" s="28"/>
      <c r="D46" s="402" t="s">
        <v>315</v>
      </c>
    </row>
    <row r="47" spans="1:4" s="27" customFormat="1" ht="14.1" customHeight="1">
      <c r="B47" s="153"/>
      <c r="C47" s="28"/>
      <c r="D47" s="20" t="s">
        <v>30</v>
      </c>
    </row>
    <row r="48" spans="1:4" s="27" customFormat="1" ht="14.1" customHeight="1">
      <c r="B48" s="153"/>
      <c r="C48" s="28"/>
    </row>
    <row r="49" spans="2:3" s="27" customFormat="1" ht="14.1" customHeight="1">
      <c r="B49" s="153"/>
      <c r="C49" s="28"/>
    </row>
    <row r="50" spans="2:3" s="27" customFormat="1" ht="14.1" customHeight="1">
      <c r="B50" s="153"/>
      <c r="C50" s="28"/>
    </row>
    <row r="51" spans="2:3" s="27" customFormat="1" ht="14.1" customHeight="1">
      <c r="B51" s="153"/>
      <c r="C51" s="28"/>
    </row>
  </sheetData>
  <customSheetViews>
    <customSheetView guid="{4C41525E-EFC1-47E0-ADE3-11DC816135E6}">
      <pageMargins left="0.7" right="0.7" top="0.75" bottom="0.75" header="0.3" footer="0.3"/>
      <pageSetup orientation="portrait" r:id="rId1"/>
    </customSheetView>
  </customSheetViews>
  <mergeCells count="5">
    <mergeCell ref="A45:D45"/>
    <mergeCell ref="A6:D6"/>
    <mergeCell ref="A7:D7"/>
    <mergeCell ref="A8:D8"/>
    <mergeCell ref="A5:D5"/>
  </mergeCells>
  <printOptions horizontalCentered="1"/>
  <pageMargins left="0.39370078740157483" right="0.39370078740157483" top="0.39370078740157483" bottom="0.39370078740157483" header="0.39370078740157483" footer="0.39370078740157483"/>
  <pageSetup paperSize="5" orientation="portrait" r:id="rId2"/>
  <headerFooter>
    <oddHeader>&amp;R&amp;"Calibri"&amp;10&amp;K000000 Unclassified / Non classifié&amp;1#_x000D_</oddHeader>
  </headerFooter>
  <rowBreaks count="1" manualBreakCount="1">
    <brk id="44" max="2" man="1"/>
  </rowBreaks>
  <colBreaks count="1" manualBreakCount="1">
    <brk id="4" max="1048575" man="1"/>
  </colBreaks>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A1:J44"/>
  <sheetViews>
    <sheetView showGridLines="0" topLeftCell="A28" zoomScaleNormal="100" zoomScaleSheetLayoutView="40" workbookViewId="0">
      <selection activeCell="D19" sqref="D19"/>
    </sheetView>
  </sheetViews>
  <sheetFormatPr defaultColWidth="9.20703125" defaultRowHeight="13.8"/>
  <cols>
    <col min="1" max="1" width="60.5234375" style="33" customWidth="1"/>
    <col min="2" max="2" width="9.5234375" style="22" customWidth="1"/>
    <col min="3" max="3" width="14.5234375" style="33" customWidth="1"/>
    <col min="4" max="4" width="12.41796875" style="33" bestFit="1" customWidth="1"/>
    <col min="5" max="16384" width="9.20703125" style="33"/>
  </cols>
  <sheetData>
    <row r="1" spans="1:10" ht="24">
      <c r="A1" s="254"/>
      <c r="B1" s="210"/>
      <c r="C1" s="211" t="s">
        <v>244</v>
      </c>
    </row>
    <row r="2" spans="1:10" s="170" customFormat="1" ht="24" customHeight="1">
      <c r="A2" s="254"/>
      <c r="B2" s="298"/>
      <c r="C2" s="211"/>
    </row>
    <row r="3" spans="1:10" s="207" customFormat="1" ht="15" customHeight="1">
      <c r="A3" s="212" t="s">
        <v>221</v>
      </c>
      <c r="B3" s="216"/>
      <c r="C3" s="214" t="s">
        <v>222</v>
      </c>
      <c r="E3" s="206"/>
      <c r="F3" s="205"/>
      <c r="G3" s="205"/>
      <c r="H3" s="205"/>
      <c r="I3" s="205"/>
      <c r="J3" s="205"/>
    </row>
    <row r="4" spans="1:10" s="8" customFormat="1" ht="13.35" customHeight="1">
      <c r="A4" s="526" t="s">
        <v>31</v>
      </c>
      <c r="B4" s="526"/>
      <c r="C4" s="527"/>
    </row>
    <row r="5" spans="1:10" s="5" customFormat="1" ht="27.6" customHeight="1">
      <c r="A5" s="531" t="s">
        <v>5</v>
      </c>
      <c r="B5" s="531"/>
      <c r="C5" s="531"/>
    </row>
    <row r="6" spans="1:10" s="5" customFormat="1" ht="20.100000000000001" customHeight="1">
      <c r="A6" s="531" t="s">
        <v>176</v>
      </c>
      <c r="B6" s="531"/>
      <c r="C6" s="531"/>
    </row>
    <row r="7" spans="1:10" s="7" customFormat="1" ht="17.100000000000001" customHeight="1">
      <c r="A7" s="529" t="s">
        <v>18</v>
      </c>
      <c r="B7" s="529"/>
      <c r="C7" s="529"/>
    </row>
    <row r="8" spans="1:10" s="8" customFormat="1" ht="14.1" customHeight="1">
      <c r="A8" s="16"/>
      <c r="B8" s="17"/>
      <c r="C8" s="31"/>
    </row>
    <row r="9" spans="1:10" s="8" customFormat="1" ht="14.1" customHeight="1">
      <c r="A9" s="34" t="s">
        <v>32</v>
      </c>
      <c r="B9" s="72">
        <v>2030010110</v>
      </c>
      <c r="C9" s="24"/>
    </row>
    <row r="10" spans="1:10" s="8" customFormat="1" ht="14.1" customHeight="1">
      <c r="A10" s="34" t="s">
        <v>33</v>
      </c>
      <c r="B10" s="72">
        <v>2030010120</v>
      </c>
      <c r="C10" s="24"/>
    </row>
    <row r="11" spans="1:10" s="8" customFormat="1" ht="14.1" customHeight="1">
      <c r="A11" s="29" t="s">
        <v>34</v>
      </c>
      <c r="B11" s="72">
        <v>2030010130</v>
      </c>
      <c r="C11" s="24"/>
    </row>
    <row r="12" spans="1:10" s="8" customFormat="1" ht="14.1" customHeight="1">
      <c r="A12" s="29" t="s">
        <v>35</v>
      </c>
      <c r="B12" s="72">
        <v>2030010140</v>
      </c>
      <c r="C12" s="24"/>
    </row>
    <row r="13" spans="1:10" s="8" customFormat="1" ht="14.1" customHeight="1">
      <c r="A13" s="29" t="s">
        <v>36</v>
      </c>
      <c r="B13" s="72">
        <v>2030010150</v>
      </c>
      <c r="C13" s="24"/>
    </row>
    <row r="14" spans="1:10" s="8" customFormat="1" ht="14.1" customHeight="1">
      <c r="A14" s="26" t="s">
        <v>37</v>
      </c>
      <c r="B14" s="72">
        <v>2030010160</v>
      </c>
      <c r="C14" s="18"/>
    </row>
    <row r="15" spans="1:10" s="8" customFormat="1" ht="14.1" customHeight="1">
      <c r="A15" s="26" t="s">
        <v>38</v>
      </c>
      <c r="B15" s="72">
        <v>2030010170</v>
      </c>
      <c r="C15" s="18"/>
    </row>
    <row r="16" spans="1:10" s="8" customFormat="1" ht="14.1" customHeight="1">
      <c r="A16" s="26" t="s">
        <v>39</v>
      </c>
      <c r="B16" s="72">
        <v>2030010180</v>
      </c>
      <c r="C16" s="18"/>
    </row>
    <row r="17" spans="1:8" s="350" customFormat="1" ht="14.1" customHeight="1">
      <c r="A17" s="258" t="s">
        <v>340</v>
      </c>
      <c r="B17" s="353">
        <v>2030010182</v>
      </c>
      <c r="C17" s="162"/>
      <c r="D17" s="375"/>
    </row>
    <row r="18" spans="1:8" s="194" customFormat="1" ht="23.1" customHeight="1">
      <c r="A18" s="258" t="s">
        <v>337</v>
      </c>
      <c r="B18" s="353">
        <v>2030010184</v>
      </c>
      <c r="C18" s="202"/>
      <c r="D18" s="375"/>
    </row>
    <row r="19" spans="1:8" s="194" customFormat="1" ht="23.1" customHeight="1">
      <c r="A19" s="26" t="s">
        <v>284</v>
      </c>
      <c r="B19" s="353">
        <v>2030010186</v>
      </c>
      <c r="C19" s="202"/>
    </row>
    <row r="20" spans="1:8" s="194" customFormat="1" ht="23.1" customHeight="1">
      <c r="A20" s="258" t="s">
        <v>283</v>
      </c>
      <c r="B20" s="353">
        <v>2030010188</v>
      </c>
      <c r="C20" s="202"/>
    </row>
    <row r="21" spans="1:8" s="194" customFormat="1" ht="33.6" customHeight="1">
      <c r="A21" s="258" t="s">
        <v>285</v>
      </c>
      <c r="B21" s="353">
        <v>2030010192</v>
      </c>
      <c r="C21" s="202"/>
    </row>
    <row r="22" spans="1:8" s="194" customFormat="1" ht="33.6" customHeight="1">
      <c r="A22" s="258" t="s">
        <v>286</v>
      </c>
      <c r="B22" s="353">
        <v>2030010194</v>
      </c>
      <c r="C22" s="202"/>
    </row>
    <row r="23" spans="1:8" s="8" customFormat="1" ht="14.1" customHeight="1">
      <c r="A23" s="29" t="s">
        <v>40</v>
      </c>
      <c r="B23" s="72">
        <v>2030010220</v>
      </c>
      <c r="C23" s="18"/>
    </row>
    <row r="24" spans="1:8" s="8" customFormat="1" ht="14.1" customHeight="1">
      <c r="A24" s="29" t="s">
        <v>123</v>
      </c>
      <c r="B24" s="72">
        <v>2030010230</v>
      </c>
      <c r="C24" s="18"/>
    </row>
    <row r="25" spans="1:8" s="194" customFormat="1" ht="14.1" customHeight="1">
      <c r="A25" s="26" t="s">
        <v>242</v>
      </c>
      <c r="B25" s="197">
        <v>2030010240</v>
      </c>
      <c r="C25" s="202"/>
    </row>
    <row r="26" spans="1:8" s="194" customFormat="1" ht="14.1" customHeight="1">
      <c r="A26" s="255" t="s">
        <v>177</v>
      </c>
      <c r="B26" s="197">
        <v>2030010280</v>
      </c>
      <c r="C26" s="256"/>
    </row>
    <row r="27" spans="1:8" s="194" customFormat="1" ht="14.1" customHeight="1">
      <c r="A27" s="31"/>
      <c r="B27" s="30"/>
      <c r="C27" s="31"/>
      <c r="D27" s="31"/>
      <c r="E27" s="31"/>
      <c r="F27" s="31"/>
      <c r="G27" s="31"/>
      <c r="H27" s="31"/>
    </row>
    <row r="28" spans="1:8" s="194" customFormat="1" ht="14.1" customHeight="1">
      <c r="A28" s="26" t="s">
        <v>41</v>
      </c>
      <c r="B28" s="69">
        <v>2030010250</v>
      </c>
      <c r="C28" s="202"/>
    </row>
    <row r="29" spans="1:8" s="194" customFormat="1" ht="14.1" customHeight="1">
      <c r="A29" s="26" t="s">
        <v>42</v>
      </c>
      <c r="B29" s="69">
        <v>2030010260</v>
      </c>
      <c r="C29" s="202"/>
    </row>
    <row r="30" spans="1:8" s="194" customFormat="1" ht="14.1" customHeight="1">
      <c r="A30" s="26" t="s">
        <v>43</v>
      </c>
      <c r="B30" s="69">
        <v>2030010270</v>
      </c>
      <c r="C30" s="202"/>
    </row>
    <row r="31" spans="1:8" s="254" customFormat="1">
      <c r="A31" s="255" t="s">
        <v>178</v>
      </c>
      <c r="B31" s="69">
        <v>2030010290</v>
      </c>
      <c r="C31" s="256"/>
    </row>
    <row r="32" spans="1:8" s="8" customFormat="1" ht="19.350000000000001" customHeight="1">
      <c r="A32" s="536" t="s">
        <v>44</v>
      </c>
      <c r="B32" s="536"/>
      <c r="C32" s="536"/>
      <c r="D32" s="35"/>
      <c r="E32" s="35"/>
      <c r="F32" s="35"/>
      <c r="G32" s="35"/>
      <c r="H32" s="10"/>
    </row>
    <row r="33" spans="1:8" s="168" customFormat="1" ht="14.55" customHeight="1">
      <c r="A33" s="318"/>
      <c r="B33" s="318"/>
      <c r="C33" s="318"/>
      <c r="D33" s="318"/>
      <c r="E33" s="318"/>
      <c r="F33" s="318"/>
      <c r="G33" s="318"/>
      <c r="H33" s="10"/>
    </row>
    <row r="34" spans="1:8" s="36" customFormat="1" ht="14.1" customHeight="1">
      <c r="A34" s="368" t="s">
        <v>267</v>
      </c>
      <c r="B34" s="369"/>
      <c r="C34" s="370"/>
    </row>
    <row r="35" spans="1:8" s="36" customFormat="1" ht="14.1" customHeight="1">
      <c r="A35" s="371" t="s">
        <v>32</v>
      </c>
      <c r="B35" s="347">
        <v>2030010300</v>
      </c>
      <c r="C35" s="162"/>
    </row>
    <row r="36" spans="1:8" s="36" customFormat="1" ht="14.1" customHeight="1">
      <c r="A36" s="371" t="s">
        <v>33</v>
      </c>
      <c r="B36" s="347">
        <v>2030010310</v>
      </c>
      <c r="C36" s="162"/>
    </row>
    <row r="37" spans="1:8">
      <c r="A37" s="371" t="s">
        <v>266</v>
      </c>
      <c r="B37" s="347">
        <v>2030010320</v>
      </c>
      <c r="C37" s="162"/>
    </row>
    <row r="38" spans="1:8">
      <c r="A38" s="371" t="s">
        <v>123</v>
      </c>
      <c r="B38" s="347">
        <v>2030010330</v>
      </c>
      <c r="C38" s="162"/>
    </row>
    <row r="39" spans="1:8">
      <c r="A39" s="371" t="s">
        <v>242</v>
      </c>
      <c r="B39" s="347">
        <v>2030010340</v>
      </c>
      <c r="C39" s="162"/>
    </row>
    <row r="40" spans="1:8">
      <c r="A40" s="255" t="s">
        <v>281</v>
      </c>
      <c r="B40" s="347">
        <v>2030010350</v>
      </c>
      <c r="C40" s="162"/>
    </row>
    <row r="42" spans="1:8" s="8" customFormat="1" ht="14.1" customHeight="1">
      <c r="A42" s="10"/>
      <c r="B42" s="9"/>
      <c r="C42" s="402" t="s">
        <v>315</v>
      </c>
      <c r="D42" s="10"/>
      <c r="E42" s="10"/>
      <c r="F42" s="10"/>
      <c r="G42" s="10"/>
      <c r="H42" s="10"/>
    </row>
    <row r="43" spans="1:8" s="8" customFormat="1" ht="14.1" customHeight="1">
      <c r="A43" s="10"/>
      <c r="B43" s="9"/>
      <c r="C43" s="20" t="s">
        <v>354</v>
      </c>
      <c r="D43" s="10"/>
      <c r="E43" s="10"/>
      <c r="F43" s="10"/>
      <c r="G43" s="10"/>
      <c r="H43" s="10"/>
    </row>
    <row r="44" spans="1:8" s="36" customFormat="1" ht="14.1" customHeight="1">
      <c r="B44" s="28"/>
    </row>
  </sheetData>
  <customSheetViews>
    <customSheetView guid="{4C41525E-EFC1-47E0-ADE3-11DC816135E6}">
      <rowBreaks count="1" manualBreakCount="1">
        <brk id="36" max="16383" man="1"/>
      </rowBreaks>
      <colBreaks count="1" manualBreakCount="1">
        <brk id="6" max="1048575" man="1"/>
      </colBreaks>
      <pageMargins left="0.7" right="0.7" top="0.75" bottom="0.75" header="0.3" footer="0.3"/>
      <pageSetup orientation="portrait" r:id="rId1"/>
    </customSheetView>
  </customSheetViews>
  <mergeCells count="5">
    <mergeCell ref="A32:C32"/>
    <mergeCell ref="A4:C4"/>
    <mergeCell ref="A5:C5"/>
    <mergeCell ref="A6:C6"/>
    <mergeCell ref="A7:C7"/>
  </mergeCells>
  <printOptions horizontalCentered="1"/>
  <pageMargins left="0.39370078740157483" right="0.39370078740157483" top="0.39370078740157483" bottom="0.39370078740157483" header="0.39370078740157483" footer="0.39370078740157483"/>
  <pageSetup paperSize="5" orientation="portrait" r:id="rId2"/>
  <headerFooter>
    <oddHeader>&amp;R&amp;"Calibri"&amp;10&amp;K000000 Unclassified / Non classifié&amp;1#_x000D_</oddHeader>
  </headerFooter>
  <rowBreaks count="1" manualBreakCount="1">
    <brk id="33" max="2" man="1"/>
  </rowBreaks>
  <colBreaks count="1" manualBreakCount="1">
    <brk id="6" max="1048575" man="1"/>
  </colBreak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7" transitionEvaluation="1">
    <pageSetUpPr fitToPage="1"/>
  </sheetPr>
  <dimension ref="A1:E44"/>
  <sheetViews>
    <sheetView showGridLines="0" topLeftCell="A7" zoomScaleNormal="100" zoomScaleSheetLayoutView="100" workbookViewId="0">
      <selection activeCell="F40" sqref="F40"/>
    </sheetView>
  </sheetViews>
  <sheetFormatPr defaultColWidth="9.7890625" defaultRowHeight="12.3"/>
  <cols>
    <col min="1" max="1" width="85.41796875" style="376" customWidth="1"/>
    <col min="2" max="2" width="3.7890625" style="377" customWidth="1"/>
    <col min="3" max="3" width="9.7890625" style="378" customWidth="1"/>
    <col min="4" max="4" width="14.5234375" style="376" customWidth="1"/>
    <col min="5" max="5" width="24.7890625" style="376" customWidth="1"/>
    <col min="6" max="9" width="9.7890625" style="376"/>
    <col min="10" max="10" width="11.7890625" style="376" customWidth="1"/>
    <col min="11" max="11" width="15.7890625" style="376" customWidth="1"/>
    <col min="12" max="12" width="2.7890625" style="376" customWidth="1"/>
    <col min="13" max="248" width="9.7890625" style="376"/>
    <col min="249" max="251" width="1.7890625" style="376" customWidth="1"/>
    <col min="252" max="252" width="52.7890625" style="376" customWidth="1"/>
    <col min="253" max="253" width="2.7890625" style="376" customWidth="1"/>
    <col min="254" max="254" width="14.7890625" style="376" customWidth="1"/>
    <col min="255" max="255" width="2.7890625" style="376" customWidth="1"/>
    <col min="256" max="256" width="14.7890625" style="376" customWidth="1"/>
    <col min="257" max="257" width="2.7890625" style="376" customWidth="1"/>
    <col min="258" max="258" width="4.7890625" style="376" customWidth="1"/>
    <col min="259" max="259" width="9" style="376" customWidth="1"/>
    <col min="260" max="265" width="9.7890625" style="376"/>
    <col min="266" max="266" width="11.7890625" style="376" customWidth="1"/>
    <col min="267" max="267" width="15.7890625" style="376" customWidth="1"/>
    <col min="268" max="268" width="2.7890625" style="376" customWidth="1"/>
    <col min="269" max="504" width="9.7890625" style="376"/>
    <col min="505" max="507" width="1.7890625" style="376" customWidth="1"/>
    <col min="508" max="508" width="52.7890625" style="376" customWidth="1"/>
    <col min="509" max="509" width="2.7890625" style="376" customWidth="1"/>
    <col min="510" max="510" width="14.7890625" style="376" customWidth="1"/>
    <col min="511" max="511" width="2.7890625" style="376" customWidth="1"/>
    <col min="512" max="512" width="14.7890625" style="376" customWidth="1"/>
    <col min="513" max="513" width="2.7890625" style="376" customWidth="1"/>
    <col min="514" max="514" width="4.7890625" style="376" customWidth="1"/>
    <col min="515" max="515" width="9" style="376" customWidth="1"/>
    <col min="516" max="521" width="9.7890625" style="376"/>
    <col min="522" max="522" width="11.7890625" style="376" customWidth="1"/>
    <col min="523" max="523" width="15.7890625" style="376" customWidth="1"/>
    <col min="524" max="524" width="2.7890625" style="376" customWidth="1"/>
    <col min="525" max="760" width="9.7890625" style="376"/>
    <col min="761" max="763" width="1.7890625" style="376" customWidth="1"/>
    <col min="764" max="764" width="52.7890625" style="376" customWidth="1"/>
    <col min="765" max="765" width="2.7890625" style="376" customWidth="1"/>
    <col min="766" max="766" width="14.7890625" style="376" customWidth="1"/>
    <col min="767" max="767" width="2.7890625" style="376" customWidth="1"/>
    <col min="768" max="768" width="14.7890625" style="376" customWidth="1"/>
    <col min="769" max="769" width="2.7890625" style="376" customWidth="1"/>
    <col min="770" max="770" width="4.7890625" style="376" customWidth="1"/>
    <col min="771" max="771" width="9" style="376" customWidth="1"/>
    <col min="772" max="777" width="9.7890625" style="376"/>
    <col min="778" max="778" width="11.7890625" style="376" customWidth="1"/>
    <col min="779" max="779" width="15.7890625" style="376" customWidth="1"/>
    <col min="780" max="780" width="2.7890625" style="376" customWidth="1"/>
    <col min="781" max="1016" width="9.7890625" style="376"/>
    <col min="1017" max="1019" width="1.7890625" style="376" customWidth="1"/>
    <col min="1020" max="1020" width="52.7890625" style="376" customWidth="1"/>
    <col min="1021" max="1021" width="2.7890625" style="376" customWidth="1"/>
    <col min="1022" max="1022" width="14.7890625" style="376" customWidth="1"/>
    <col min="1023" max="1023" width="2.7890625" style="376" customWidth="1"/>
    <col min="1024" max="1024" width="14.7890625" style="376" customWidth="1"/>
    <col min="1025" max="1025" width="2.7890625" style="376" customWidth="1"/>
    <col min="1026" max="1026" width="4.7890625" style="376" customWidth="1"/>
    <col min="1027" max="1027" width="9" style="376" customWidth="1"/>
    <col min="1028" max="1033" width="9.7890625" style="376"/>
    <col min="1034" max="1034" width="11.7890625" style="376" customWidth="1"/>
    <col min="1035" max="1035" width="15.7890625" style="376" customWidth="1"/>
    <col min="1036" max="1036" width="2.7890625" style="376" customWidth="1"/>
    <col min="1037" max="1272" width="9.7890625" style="376"/>
    <col min="1273" max="1275" width="1.7890625" style="376" customWidth="1"/>
    <col min="1276" max="1276" width="52.7890625" style="376" customWidth="1"/>
    <col min="1277" max="1277" width="2.7890625" style="376" customWidth="1"/>
    <col min="1278" max="1278" width="14.7890625" style="376" customWidth="1"/>
    <col min="1279" max="1279" width="2.7890625" style="376" customWidth="1"/>
    <col min="1280" max="1280" width="14.7890625" style="376" customWidth="1"/>
    <col min="1281" max="1281" width="2.7890625" style="376" customWidth="1"/>
    <col min="1282" max="1282" width="4.7890625" style="376" customWidth="1"/>
    <col min="1283" max="1283" width="9" style="376" customWidth="1"/>
    <col min="1284" max="1289" width="9.7890625" style="376"/>
    <col min="1290" max="1290" width="11.7890625" style="376" customWidth="1"/>
    <col min="1291" max="1291" width="15.7890625" style="376" customWidth="1"/>
    <col min="1292" max="1292" width="2.7890625" style="376" customWidth="1"/>
    <col min="1293" max="1528" width="9.7890625" style="376"/>
    <col min="1529" max="1531" width="1.7890625" style="376" customWidth="1"/>
    <col min="1532" max="1532" width="52.7890625" style="376" customWidth="1"/>
    <col min="1533" max="1533" width="2.7890625" style="376" customWidth="1"/>
    <col min="1534" max="1534" width="14.7890625" style="376" customWidth="1"/>
    <col min="1535" max="1535" width="2.7890625" style="376" customWidth="1"/>
    <col min="1536" max="1536" width="14.7890625" style="376" customWidth="1"/>
    <col min="1537" max="1537" width="2.7890625" style="376" customWidth="1"/>
    <col min="1538" max="1538" width="4.7890625" style="376" customWidth="1"/>
    <col min="1539" max="1539" width="9" style="376" customWidth="1"/>
    <col min="1540" max="1545" width="9.7890625" style="376"/>
    <col min="1546" max="1546" width="11.7890625" style="376" customWidth="1"/>
    <col min="1547" max="1547" width="15.7890625" style="376" customWidth="1"/>
    <col min="1548" max="1548" width="2.7890625" style="376" customWidth="1"/>
    <col min="1549" max="1784" width="9.7890625" style="376"/>
    <col min="1785" max="1787" width="1.7890625" style="376" customWidth="1"/>
    <col min="1788" max="1788" width="52.7890625" style="376" customWidth="1"/>
    <col min="1789" max="1789" width="2.7890625" style="376" customWidth="1"/>
    <col min="1790" max="1790" width="14.7890625" style="376" customWidth="1"/>
    <col min="1791" max="1791" width="2.7890625" style="376" customWidth="1"/>
    <col min="1792" max="1792" width="14.7890625" style="376" customWidth="1"/>
    <col min="1793" max="1793" width="2.7890625" style="376" customWidth="1"/>
    <col min="1794" max="1794" width="4.7890625" style="376" customWidth="1"/>
    <col min="1795" max="1795" width="9" style="376" customWidth="1"/>
    <col min="1796" max="1801" width="9.7890625" style="376"/>
    <col min="1802" max="1802" width="11.7890625" style="376" customWidth="1"/>
    <col min="1803" max="1803" width="15.7890625" style="376" customWidth="1"/>
    <col min="1804" max="1804" width="2.7890625" style="376" customWidth="1"/>
    <col min="1805" max="2040" width="9.7890625" style="376"/>
    <col min="2041" max="2043" width="1.7890625" style="376" customWidth="1"/>
    <col min="2044" max="2044" width="52.7890625" style="376" customWidth="1"/>
    <col min="2045" max="2045" width="2.7890625" style="376" customWidth="1"/>
    <col min="2046" max="2046" width="14.7890625" style="376" customWidth="1"/>
    <col min="2047" max="2047" width="2.7890625" style="376" customWidth="1"/>
    <col min="2048" max="2048" width="14.7890625" style="376" customWidth="1"/>
    <col min="2049" max="2049" width="2.7890625" style="376" customWidth="1"/>
    <col min="2050" max="2050" width="4.7890625" style="376" customWidth="1"/>
    <col min="2051" max="2051" width="9" style="376" customWidth="1"/>
    <col min="2052" max="2057" width="9.7890625" style="376"/>
    <col min="2058" max="2058" width="11.7890625" style="376" customWidth="1"/>
    <col min="2059" max="2059" width="15.7890625" style="376" customWidth="1"/>
    <col min="2060" max="2060" width="2.7890625" style="376" customWidth="1"/>
    <col min="2061" max="2296" width="9.7890625" style="376"/>
    <col min="2297" max="2299" width="1.7890625" style="376" customWidth="1"/>
    <col min="2300" max="2300" width="52.7890625" style="376" customWidth="1"/>
    <col min="2301" max="2301" width="2.7890625" style="376" customWidth="1"/>
    <col min="2302" max="2302" width="14.7890625" style="376" customWidth="1"/>
    <col min="2303" max="2303" width="2.7890625" style="376" customWidth="1"/>
    <col min="2304" max="2304" width="14.7890625" style="376" customWidth="1"/>
    <col min="2305" max="2305" width="2.7890625" style="376" customWidth="1"/>
    <col min="2306" max="2306" width="4.7890625" style="376" customWidth="1"/>
    <col min="2307" max="2307" width="9" style="376" customWidth="1"/>
    <col min="2308" max="2313" width="9.7890625" style="376"/>
    <col min="2314" max="2314" width="11.7890625" style="376" customWidth="1"/>
    <col min="2315" max="2315" width="15.7890625" style="376" customWidth="1"/>
    <col min="2316" max="2316" width="2.7890625" style="376" customWidth="1"/>
    <col min="2317" max="2552" width="9.7890625" style="376"/>
    <col min="2553" max="2555" width="1.7890625" style="376" customWidth="1"/>
    <col min="2556" max="2556" width="52.7890625" style="376" customWidth="1"/>
    <col min="2557" max="2557" width="2.7890625" style="376" customWidth="1"/>
    <col min="2558" max="2558" width="14.7890625" style="376" customWidth="1"/>
    <col min="2559" max="2559" width="2.7890625" style="376" customWidth="1"/>
    <col min="2560" max="2560" width="14.7890625" style="376" customWidth="1"/>
    <col min="2561" max="2561" width="2.7890625" style="376" customWidth="1"/>
    <col min="2562" max="2562" width="4.7890625" style="376" customWidth="1"/>
    <col min="2563" max="2563" width="9" style="376" customWidth="1"/>
    <col min="2564" max="2569" width="9.7890625" style="376"/>
    <col min="2570" max="2570" width="11.7890625" style="376" customWidth="1"/>
    <col min="2571" max="2571" width="15.7890625" style="376" customWidth="1"/>
    <col min="2572" max="2572" width="2.7890625" style="376" customWidth="1"/>
    <col min="2573" max="2808" width="9.7890625" style="376"/>
    <col min="2809" max="2811" width="1.7890625" style="376" customWidth="1"/>
    <col min="2812" max="2812" width="52.7890625" style="376" customWidth="1"/>
    <col min="2813" max="2813" width="2.7890625" style="376" customWidth="1"/>
    <col min="2814" max="2814" width="14.7890625" style="376" customWidth="1"/>
    <col min="2815" max="2815" width="2.7890625" style="376" customWidth="1"/>
    <col min="2816" max="2816" width="14.7890625" style="376" customWidth="1"/>
    <col min="2817" max="2817" width="2.7890625" style="376" customWidth="1"/>
    <col min="2818" max="2818" width="4.7890625" style="376" customWidth="1"/>
    <col min="2819" max="2819" width="9" style="376" customWidth="1"/>
    <col min="2820" max="2825" width="9.7890625" style="376"/>
    <col min="2826" max="2826" width="11.7890625" style="376" customWidth="1"/>
    <col min="2827" max="2827" width="15.7890625" style="376" customWidth="1"/>
    <col min="2828" max="2828" width="2.7890625" style="376" customWidth="1"/>
    <col min="2829" max="3064" width="9.7890625" style="376"/>
    <col min="3065" max="3067" width="1.7890625" style="376" customWidth="1"/>
    <col min="3068" max="3068" width="52.7890625" style="376" customWidth="1"/>
    <col min="3069" max="3069" width="2.7890625" style="376" customWidth="1"/>
    <col min="3070" max="3070" width="14.7890625" style="376" customWidth="1"/>
    <col min="3071" max="3071" width="2.7890625" style="376" customWidth="1"/>
    <col min="3072" max="3072" width="14.7890625" style="376" customWidth="1"/>
    <col min="3073" max="3073" width="2.7890625" style="376" customWidth="1"/>
    <col min="3074" max="3074" width="4.7890625" style="376" customWidth="1"/>
    <col min="3075" max="3075" width="9" style="376" customWidth="1"/>
    <col min="3076" max="3081" width="9.7890625" style="376"/>
    <col min="3082" max="3082" width="11.7890625" style="376" customWidth="1"/>
    <col min="3083" max="3083" width="15.7890625" style="376" customWidth="1"/>
    <col min="3084" max="3084" width="2.7890625" style="376" customWidth="1"/>
    <col min="3085" max="3320" width="9.7890625" style="376"/>
    <col min="3321" max="3323" width="1.7890625" style="376" customWidth="1"/>
    <col min="3324" max="3324" width="52.7890625" style="376" customWidth="1"/>
    <col min="3325" max="3325" width="2.7890625" style="376" customWidth="1"/>
    <col min="3326" max="3326" width="14.7890625" style="376" customWidth="1"/>
    <col min="3327" max="3327" width="2.7890625" style="376" customWidth="1"/>
    <col min="3328" max="3328" width="14.7890625" style="376" customWidth="1"/>
    <col min="3329" max="3329" width="2.7890625" style="376" customWidth="1"/>
    <col min="3330" max="3330" width="4.7890625" style="376" customWidth="1"/>
    <col min="3331" max="3331" width="9" style="376" customWidth="1"/>
    <col min="3332" max="3337" width="9.7890625" style="376"/>
    <col min="3338" max="3338" width="11.7890625" style="376" customWidth="1"/>
    <col min="3339" max="3339" width="15.7890625" style="376" customWidth="1"/>
    <col min="3340" max="3340" width="2.7890625" style="376" customWidth="1"/>
    <col min="3341" max="3576" width="9.7890625" style="376"/>
    <col min="3577" max="3579" width="1.7890625" style="376" customWidth="1"/>
    <col min="3580" max="3580" width="52.7890625" style="376" customWidth="1"/>
    <col min="3581" max="3581" width="2.7890625" style="376" customWidth="1"/>
    <col min="3582" max="3582" width="14.7890625" style="376" customWidth="1"/>
    <col min="3583" max="3583" width="2.7890625" style="376" customWidth="1"/>
    <col min="3584" max="3584" width="14.7890625" style="376" customWidth="1"/>
    <col min="3585" max="3585" width="2.7890625" style="376" customWidth="1"/>
    <col min="3586" max="3586" width="4.7890625" style="376" customWidth="1"/>
    <col min="3587" max="3587" width="9" style="376" customWidth="1"/>
    <col min="3588" max="3593" width="9.7890625" style="376"/>
    <col min="3594" max="3594" width="11.7890625" style="376" customWidth="1"/>
    <col min="3595" max="3595" width="15.7890625" style="376" customWidth="1"/>
    <col min="3596" max="3596" width="2.7890625" style="376" customWidth="1"/>
    <col min="3597" max="3832" width="9.7890625" style="376"/>
    <col min="3833" max="3835" width="1.7890625" style="376" customWidth="1"/>
    <col min="3836" max="3836" width="52.7890625" style="376" customWidth="1"/>
    <col min="3837" max="3837" width="2.7890625" style="376" customWidth="1"/>
    <col min="3838" max="3838" width="14.7890625" style="376" customWidth="1"/>
    <col min="3839" max="3839" width="2.7890625" style="376" customWidth="1"/>
    <col min="3840" max="3840" width="14.7890625" style="376" customWidth="1"/>
    <col min="3841" max="3841" width="2.7890625" style="376" customWidth="1"/>
    <col min="3842" max="3842" width="4.7890625" style="376" customWidth="1"/>
    <col min="3843" max="3843" width="9" style="376" customWidth="1"/>
    <col min="3844" max="3849" width="9.7890625" style="376"/>
    <col min="3850" max="3850" width="11.7890625" style="376" customWidth="1"/>
    <col min="3851" max="3851" width="15.7890625" style="376" customWidth="1"/>
    <col min="3852" max="3852" width="2.7890625" style="376" customWidth="1"/>
    <col min="3853" max="4088" width="9.7890625" style="376"/>
    <col min="4089" max="4091" width="1.7890625" style="376" customWidth="1"/>
    <col min="4092" max="4092" width="52.7890625" style="376" customWidth="1"/>
    <col min="4093" max="4093" width="2.7890625" style="376" customWidth="1"/>
    <col min="4094" max="4094" width="14.7890625" style="376" customWidth="1"/>
    <col min="4095" max="4095" width="2.7890625" style="376" customWidth="1"/>
    <col min="4096" max="4096" width="14.7890625" style="376" customWidth="1"/>
    <col min="4097" max="4097" width="2.7890625" style="376" customWidth="1"/>
    <col min="4098" max="4098" width="4.7890625" style="376" customWidth="1"/>
    <col min="4099" max="4099" width="9" style="376" customWidth="1"/>
    <col min="4100" max="4105" width="9.7890625" style="376"/>
    <col min="4106" max="4106" width="11.7890625" style="376" customWidth="1"/>
    <col min="4107" max="4107" width="15.7890625" style="376" customWidth="1"/>
    <col min="4108" max="4108" width="2.7890625" style="376" customWidth="1"/>
    <col min="4109" max="4344" width="9.7890625" style="376"/>
    <col min="4345" max="4347" width="1.7890625" style="376" customWidth="1"/>
    <col min="4348" max="4348" width="52.7890625" style="376" customWidth="1"/>
    <col min="4349" max="4349" width="2.7890625" style="376" customWidth="1"/>
    <col min="4350" max="4350" width="14.7890625" style="376" customWidth="1"/>
    <col min="4351" max="4351" width="2.7890625" style="376" customWidth="1"/>
    <col min="4352" max="4352" width="14.7890625" style="376" customWidth="1"/>
    <col min="4353" max="4353" width="2.7890625" style="376" customWidth="1"/>
    <col min="4354" max="4354" width="4.7890625" style="376" customWidth="1"/>
    <col min="4355" max="4355" width="9" style="376" customWidth="1"/>
    <col min="4356" max="4361" width="9.7890625" style="376"/>
    <col min="4362" max="4362" width="11.7890625" style="376" customWidth="1"/>
    <col min="4363" max="4363" width="15.7890625" style="376" customWidth="1"/>
    <col min="4364" max="4364" width="2.7890625" style="376" customWidth="1"/>
    <col min="4365" max="4600" width="9.7890625" style="376"/>
    <col min="4601" max="4603" width="1.7890625" style="376" customWidth="1"/>
    <col min="4604" max="4604" width="52.7890625" style="376" customWidth="1"/>
    <col min="4605" max="4605" width="2.7890625" style="376" customWidth="1"/>
    <col min="4606" max="4606" width="14.7890625" style="376" customWidth="1"/>
    <col min="4607" max="4607" width="2.7890625" style="376" customWidth="1"/>
    <col min="4608" max="4608" width="14.7890625" style="376" customWidth="1"/>
    <col min="4609" max="4609" width="2.7890625" style="376" customWidth="1"/>
    <col min="4610" max="4610" width="4.7890625" style="376" customWidth="1"/>
    <col min="4611" max="4611" width="9" style="376" customWidth="1"/>
    <col min="4612" max="4617" width="9.7890625" style="376"/>
    <col min="4618" max="4618" width="11.7890625" style="376" customWidth="1"/>
    <col min="4619" max="4619" width="15.7890625" style="376" customWidth="1"/>
    <col min="4620" max="4620" width="2.7890625" style="376" customWidth="1"/>
    <col min="4621" max="4856" width="9.7890625" style="376"/>
    <col min="4857" max="4859" width="1.7890625" style="376" customWidth="1"/>
    <col min="4860" max="4860" width="52.7890625" style="376" customWidth="1"/>
    <col min="4861" max="4861" width="2.7890625" style="376" customWidth="1"/>
    <col min="4862" max="4862" width="14.7890625" style="376" customWidth="1"/>
    <col min="4863" max="4863" width="2.7890625" style="376" customWidth="1"/>
    <col min="4864" max="4864" width="14.7890625" style="376" customWidth="1"/>
    <col min="4865" max="4865" width="2.7890625" style="376" customWidth="1"/>
    <col min="4866" max="4866" width="4.7890625" style="376" customWidth="1"/>
    <col min="4867" max="4867" width="9" style="376" customWidth="1"/>
    <col min="4868" max="4873" width="9.7890625" style="376"/>
    <col min="4874" max="4874" width="11.7890625" style="376" customWidth="1"/>
    <col min="4875" max="4875" width="15.7890625" style="376" customWidth="1"/>
    <col min="4876" max="4876" width="2.7890625" style="376" customWidth="1"/>
    <col min="4877" max="5112" width="9.7890625" style="376"/>
    <col min="5113" max="5115" width="1.7890625" style="376" customWidth="1"/>
    <col min="5116" max="5116" width="52.7890625" style="376" customWidth="1"/>
    <col min="5117" max="5117" width="2.7890625" style="376" customWidth="1"/>
    <col min="5118" max="5118" width="14.7890625" style="376" customWidth="1"/>
    <col min="5119" max="5119" width="2.7890625" style="376" customWidth="1"/>
    <col min="5120" max="5120" width="14.7890625" style="376" customWidth="1"/>
    <col min="5121" max="5121" width="2.7890625" style="376" customWidth="1"/>
    <col min="5122" max="5122" width="4.7890625" style="376" customWidth="1"/>
    <col min="5123" max="5123" width="9" style="376" customWidth="1"/>
    <col min="5124" max="5129" width="9.7890625" style="376"/>
    <col min="5130" max="5130" width="11.7890625" style="376" customWidth="1"/>
    <col min="5131" max="5131" width="15.7890625" style="376" customWidth="1"/>
    <col min="5132" max="5132" width="2.7890625" style="376" customWidth="1"/>
    <col min="5133" max="5368" width="9.7890625" style="376"/>
    <col min="5369" max="5371" width="1.7890625" style="376" customWidth="1"/>
    <col min="5372" max="5372" width="52.7890625" style="376" customWidth="1"/>
    <col min="5373" max="5373" width="2.7890625" style="376" customWidth="1"/>
    <col min="5374" max="5374" width="14.7890625" style="376" customWidth="1"/>
    <col min="5375" max="5375" width="2.7890625" style="376" customWidth="1"/>
    <col min="5376" max="5376" width="14.7890625" style="376" customWidth="1"/>
    <col min="5377" max="5377" width="2.7890625" style="376" customWidth="1"/>
    <col min="5378" max="5378" width="4.7890625" style="376" customWidth="1"/>
    <col min="5379" max="5379" width="9" style="376" customWidth="1"/>
    <col min="5380" max="5385" width="9.7890625" style="376"/>
    <col min="5386" max="5386" width="11.7890625" style="376" customWidth="1"/>
    <col min="5387" max="5387" width="15.7890625" style="376" customWidth="1"/>
    <col min="5388" max="5388" width="2.7890625" style="376" customWidth="1"/>
    <col min="5389" max="5624" width="9.7890625" style="376"/>
    <col min="5625" max="5627" width="1.7890625" style="376" customWidth="1"/>
    <col min="5628" max="5628" width="52.7890625" style="376" customWidth="1"/>
    <col min="5629" max="5629" width="2.7890625" style="376" customWidth="1"/>
    <col min="5630" max="5630" width="14.7890625" style="376" customWidth="1"/>
    <col min="5631" max="5631" width="2.7890625" style="376" customWidth="1"/>
    <col min="5632" max="5632" width="14.7890625" style="376" customWidth="1"/>
    <col min="5633" max="5633" width="2.7890625" style="376" customWidth="1"/>
    <col min="5634" max="5634" width="4.7890625" style="376" customWidth="1"/>
    <col min="5635" max="5635" width="9" style="376" customWidth="1"/>
    <col min="5636" max="5641" width="9.7890625" style="376"/>
    <col min="5642" max="5642" width="11.7890625" style="376" customWidth="1"/>
    <col min="5643" max="5643" width="15.7890625" style="376" customWidth="1"/>
    <col min="5644" max="5644" width="2.7890625" style="376" customWidth="1"/>
    <col min="5645" max="5880" width="9.7890625" style="376"/>
    <col min="5881" max="5883" width="1.7890625" style="376" customWidth="1"/>
    <col min="5884" max="5884" width="52.7890625" style="376" customWidth="1"/>
    <col min="5885" max="5885" width="2.7890625" style="376" customWidth="1"/>
    <col min="5886" max="5886" width="14.7890625" style="376" customWidth="1"/>
    <col min="5887" max="5887" width="2.7890625" style="376" customWidth="1"/>
    <col min="5888" max="5888" width="14.7890625" style="376" customWidth="1"/>
    <col min="5889" max="5889" width="2.7890625" style="376" customWidth="1"/>
    <col min="5890" max="5890" width="4.7890625" style="376" customWidth="1"/>
    <col min="5891" max="5891" width="9" style="376" customWidth="1"/>
    <col min="5892" max="5897" width="9.7890625" style="376"/>
    <col min="5898" max="5898" width="11.7890625" style="376" customWidth="1"/>
    <col min="5899" max="5899" width="15.7890625" style="376" customWidth="1"/>
    <col min="5900" max="5900" width="2.7890625" style="376" customWidth="1"/>
    <col min="5901" max="6136" width="9.7890625" style="376"/>
    <col min="6137" max="6139" width="1.7890625" style="376" customWidth="1"/>
    <col min="6140" max="6140" width="52.7890625" style="376" customWidth="1"/>
    <col min="6141" max="6141" width="2.7890625" style="376" customWidth="1"/>
    <col min="6142" max="6142" width="14.7890625" style="376" customWidth="1"/>
    <col min="6143" max="6143" width="2.7890625" style="376" customWidth="1"/>
    <col min="6144" max="6144" width="14.7890625" style="376" customWidth="1"/>
    <col min="6145" max="6145" width="2.7890625" style="376" customWidth="1"/>
    <col min="6146" max="6146" width="4.7890625" style="376" customWidth="1"/>
    <col min="6147" max="6147" width="9" style="376" customWidth="1"/>
    <col min="6148" max="6153" width="9.7890625" style="376"/>
    <col min="6154" max="6154" width="11.7890625" style="376" customWidth="1"/>
    <col min="6155" max="6155" width="15.7890625" style="376" customWidth="1"/>
    <col min="6156" max="6156" width="2.7890625" style="376" customWidth="1"/>
    <col min="6157" max="6392" width="9.7890625" style="376"/>
    <col min="6393" max="6395" width="1.7890625" style="376" customWidth="1"/>
    <col min="6396" max="6396" width="52.7890625" style="376" customWidth="1"/>
    <col min="6397" max="6397" width="2.7890625" style="376" customWidth="1"/>
    <col min="6398" max="6398" width="14.7890625" style="376" customWidth="1"/>
    <col min="6399" max="6399" width="2.7890625" style="376" customWidth="1"/>
    <col min="6400" max="6400" width="14.7890625" style="376" customWidth="1"/>
    <col min="6401" max="6401" width="2.7890625" style="376" customWidth="1"/>
    <col min="6402" max="6402" width="4.7890625" style="376" customWidth="1"/>
    <col min="6403" max="6403" width="9" style="376" customWidth="1"/>
    <col min="6404" max="6409" width="9.7890625" style="376"/>
    <col min="6410" max="6410" width="11.7890625" style="376" customWidth="1"/>
    <col min="6411" max="6411" width="15.7890625" style="376" customWidth="1"/>
    <col min="6412" max="6412" width="2.7890625" style="376" customWidth="1"/>
    <col min="6413" max="6648" width="9.7890625" style="376"/>
    <col min="6649" max="6651" width="1.7890625" style="376" customWidth="1"/>
    <col min="6652" max="6652" width="52.7890625" style="376" customWidth="1"/>
    <col min="6653" max="6653" width="2.7890625" style="376" customWidth="1"/>
    <col min="6654" max="6654" width="14.7890625" style="376" customWidth="1"/>
    <col min="6655" max="6655" width="2.7890625" style="376" customWidth="1"/>
    <col min="6656" max="6656" width="14.7890625" style="376" customWidth="1"/>
    <col min="6657" max="6657" width="2.7890625" style="376" customWidth="1"/>
    <col min="6658" max="6658" width="4.7890625" style="376" customWidth="1"/>
    <col min="6659" max="6659" width="9" style="376" customWidth="1"/>
    <col min="6660" max="6665" width="9.7890625" style="376"/>
    <col min="6666" max="6666" width="11.7890625" style="376" customWidth="1"/>
    <col min="6667" max="6667" width="15.7890625" style="376" customWidth="1"/>
    <col min="6668" max="6668" width="2.7890625" style="376" customWidth="1"/>
    <col min="6669" max="6904" width="9.7890625" style="376"/>
    <col min="6905" max="6907" width="1.7890625" style="376" customWidth="1"/>
    <col min="6908" max="6908" width="52.7890625" style="376" customWidth="1"/>
    <col min="6909" max="6909" width="2.7890625" style="376" customWidth="1"/>
    <col min="6910" max="6910" width="14.7890625" style="376" customWidth="1"/>
    <col min="6911" max="6911" width="2.7890625" style="376" customWidth="1"/>
    <col min="6912" max="6912" width="14.7890625" style="376" customWidth="1"/>
    <col min="6913" max="6913" width="2.7890625" style="376" customWidth="1"/>
    <col min="6914" max="6914" width="4.7890625" style="376" customWidth="1"/>
    <col min="6915" max="6915" width="9" style="376" customWidth="1"/>
    <col min="6916" max="6921" width="9.7890625" style="376"/>
    <col min="6922" max="6922" width="11.7890625" style="376" customWidth="1"/>
    <col min="6923" max="6923" width="15.7890625" style="376" customWidth="1"/>
    <col min="6924" max="6924" width="2.7890625" style="376" customWidth="1"/>
    <col min="6925" max="7160" width="9.7890625" style="376"/>
    <col min="7161" max="7163" width="1.7890625" style="376" customWidth="1"/>
    <col min="7164" max="7164" width="52.7890625" style="376" customWidth="1"/>
    <col min="7165" max="7165" width="2.7890625" style="376" customWidth="1"/>
    <col min="7166" max="7166" width="14.7890625" style="376" customWidth="1"/>
    <col min="7167" max="7167" width="2.7890625" style="376" customWidth="1"/>
    <col min="7168" max="7168" width="14.7890625" style="376" customWidth="1"/>
    <col min="7169" max="7169" width="2.7890625" style="376" customWidth="1"/>
    <col min="7170" max="7170" width="4.7890625" style="376" customWidth="1"/>
    <col min="7171" max="7171" width="9" style="376" customWidth="1"/>
    <col min="7172" max="7177" width="9.7890625" style="376"/>
    <col min="7178" max="7178" width="11.7890625" style="376" customWidth="1"/>
    <col min="7179" max="7179" width="15.7890625" style="376" customWidth="1"/>
    <col min="7180" max="7180" width="2.7890625" style="376" customWidth="1"/>
    <col min="7181" max="7416" width="9.7890625" style="376"/>
    <col min="7417" max="7419" width="1.7890625" style="376" customWidth="1"/>
    <col min="7420" max="7420" width="52.7890625" style="376" customWidth="1"/>
    <col min="7421" max="7421" width="2.7890625" style="376" customWidth="1"/>
    <col min="7422" max="7422" width="14.7890625" style="376" customWidth="1"/>
    <col min="7423" max="7423" width="2.7890625" style="376" customWidth="1"/>
    <col min="7424" max="7424" width="14.7890625" style="376" customWidth="1"/>
    <col min="7425" max="7425" width="2.7890625" style="376" customWidth="1"/>
    <col min="7426" max="7426" width="4.7890625" style="376" customWidth="1"/>
    <col min="7427" max="7427" width="9" style="376" customWidth="1"/>
    <col min="7428" max="7433" width="9.7890625" style="376"/>
    <col min="7434" max="7434" width="11.7890625" style="376" customWidth="1"/>
    <col min="7435" max="7435" width="15.7890625" style="376" customWidth="1"/>
    <col min="7436" max="7436" width="2.7890625" style="376" customWidth="1"/>
    <col min="7437" max="7672" width="9.7890625" style="376"/>
    <col min="7673" max="7675" width="1.7890625" style="376" customWidth="1"/>
    <col min="7676" max="7676" width="52.7890625" style="376" customWidth="1"/>
    <col min="7677" max="7677" width="2.7890625" style="376" customWidth="1"/>
    <col min="7678" max="7678" width="14.7890625" style="376" customWidth="1"/>
    <col min="7679" max="7679" width="2.7890625" style="376" customWidth="1"/>
    <col min="7680" max="7680" width="14.7890625" style="376" customWidth="1"/>
    <col min="7681" max="7681" width="2.7890625" style="376" customWidth="1"/>
    <col min="7682" max="7682" width="4.7890625" style="376" customWidth="1"/>
    <col min="7683" max="7683" width="9" style="376" customWidth="1"/>
    <col min="7684" max="7689" width="9.7890625" style="376"/>
    <col min="7690" max="7690" width="11.7890625" style="376" customWidth="1"/>
    <col min="7691" max="7691" width="15.7890625" style="376" customWidth="1"/>
    <col min="7692" max="7692" width="2.7890625" style="376" customWidth="1"/>
    <col min="7693" max="7928" width="9.7890625" style="376"/>
    <col min="7929" max="7931" width="1.7890625" style="376" customWidth="1"/>
    <col min="7932" max="7932" width="52.7890625" style="376" customWidth="1"/>
    <col min="7933" max="7933" width="2.7890625" style="376" customWidth="1"/>
    <col min="7934" max="7934" width="14.7890625" style="376" customWidth="1"/>
    <col min="7935" max="7935" width="2.7890625" style="376" customWidth="1"/>
    <col min="7936" max="7936" width="14.7890625" style="376" customWidth="1"/>
    <col min="7937" max="7937" width="2.7890625" style="376" customWidth="1"/>
    <col min="7938" max="7938" width="4.7890625" style="376" customWidth="1"/>
    <col min="7939" max="7939" width="9" style="376" customWidth="1"/>
    <col min="7940" max="7945" width="9.7890625" style="376"/>
    <col min="7946" max="7946" width="11.7890625" style="376" customWidth="1"/>
    <col min="7947" max="7947" width="15.7890625" style="376" customWidth="1"/>
    <col min="7948" max="7948" width="2.7890625" style="376" customWidth="1"/>
    <col min="7949" max="8184" width="9.7890625" style="376"/>
    <col min="8185" max="8187" width="1.7890625" style="376" customWidth="1"/>
    <col min="8188" max="8188" width="52.7890625" style="376" customWidth="1"/>
    <col min="8189" max="8189" width="2.7890625" style="376" customWidth="1"/>
    <col min="8190" max="8190" width="14.7890625" style="376" customWidth="1"/>
    <col min="8191" max="8191" width="2.7890625" style="376" customWidth="1"/>
    <col min="8192" max="8192" width="14.7890625" style="376" customWidth="1"/>
    <col min="8193" max="8193" width="2.7890625" style="376" customWidth="1"/>
    <col min="8194" max="8194" width="4.7890625" style="376" customWidth="1"/>
    <col min="8195" max="8195" width="9" style="376" customWidth="1"/>
    <col min="8196" max="8201" width="9.7890625" style="376"/>
    <col min="8202" max="8202" width="11.7890625" style="376" customWidth="1"/>
    <col min="8203" max="8203" width="15.7890625" style="376" customWidth="1"/>
    <col min="8204" max="8204" width="2.7890625" style="376" customWidth="1"/>
    <col min="8205" max="8440" width="9.7890625" style="376"/>
    <col min="8441" max="8443" width="1.7890625" style="376" customWidth="1"/>
    <col min="8444" max="8444" width="52.7890625" style="376" customWidth="1"/>
    <col min="8445" max="8445" width="2.7890625" style="376" customWidth="1"/>
    <col min="8446" max="8446" width="14.7890625" style="376" customWidth="1"/>
    <col min="8447" max="8447" width="2.7890625" style="376" customWidth="1"/>
    <col min="8448" max="8448" width="14.7890625" style="376" customWidth="1"/>
    <col min="8449" max="8449" width="2.7890625" style="376" customWidth="1"/>
    <col min="8450" max="8450" width="4.7890625" style="376" customWidth="1"/>
    <col min="8451" max="8451" width="9" style="376" customWidth="1"/>
    <col min="8452" max="8457" width="9.7890625" style="376"/>
    <col min="8458" max="8458" width="11.7890625" style="376" customWidth="1"/>
    <col min="8459" max="8459" width="15.7890625" style="376" customWidth="1"/>
    <col min="8460" max="8460" width="2.7890625" style="376" customWidth="1"/>
    <col min="8461" max="8696" width="9.7890625" style="376"/>
    <col min="8697" max="8699" width="1.7890625" style="376" customWidth="1"/>
    <col min="8700" max="8700" width="52.7890625" style="376" customWidth="1"/>
    <col min="8701" max="8701" width="2.7890625" style="376" customWidth="1"/>
    <col min="8702" max="8702" width="14.7890625" style="376" customWidth="1"/>
    <col min="8703" max="8703" width="2.7890625" style="376" customWidth="1"/>
    <col min="8704" max="8704" width="14.7890625" style="376" customWidth="1"/>
    <col min="8705" max="8705" width="2.7890625" style="376" customWidth="1"/>
    <col min="8706" max="8706" width="4.7890625" style="376" customWidth="1"/>
    <col min="8707" max="8707" width="9" style="376" customWidth="1"/>
    <col min="8708" max="8713" width="9.7890625" style="376"/>
    <col min="8714" max="8714" width="11.7890625" style="376" customWidth="1"/>
    <col min="8715" max="8715" width="15.7890625" style="376" customWidth="1"/>
    <col min="8716" max="8716" width="2.7890625" style="376" customWidth="1"/>
    <col min="8717" max="8952" width="9.7890625" style="376"/>
    <col min="8953" max="8955" width="1.7890625" style="376" customWidth="1"/>
    <col min="8956" max="8956" width="52.7890625" style="376" customWidth="1"/>
    <col min="8957" max="8957" width="2.7890625" style="376" customWidth="1"/>
    <col min="8958" max="8958" width="14.7890625" style="376" customWidth="1"/>
    <col min="8959" max="8959" width="2.7890625" style="376" customWidth="1"/>
    <col min="8960" max="8960" width="14.7890625" style="376" customWidth="1"/>
    <col min="8961" max="8961" width="2.7890625" style="376" customWidth="1"/>
    <col min="8962" max="8962" width="4.7890625" style="376" customWidth="1"/>
    <col min="8963" max="8963" width="9" style="376" customWidth="1"/>
    <col min="8964" max="8969" width="9.7890625" style="376"/>
    <col min="8970" max="8970" width="11.7890625" style="376" customWidth="1"/>
    <col min="8971" max="8971" width="15.7890625" style="376" customWidth="1"/>
    <col min="8972" max="8972" width="2.7890625" style="376" customWidth="1"/>
    <col min="8973" max="9208" width="9.7890625" style="376"/>
    <col min="9209" max="9211" width="1.7890625" style="376" customWidth="1"/>
    <col min="9212" max="9212" width="52.7890625" style="376" customWidth="1"/>
    <col min="9213" max="9213" width="2.7890625" style="376" customWidth="1"/>
    <col min="9214" max="9214" width="14.7890625" style="376" customWidth="1"/>
    <col min="9215" max="9215" width="2.7890625" style="376" customWidth="1"/>
    <col min="9216" max="9216" width="14.7890625" style="376" customWidth="1"/>
    <col min="9217" max="9217" width="2.7890625" style="376" customWidth="1"/>
    <col min="9218" max="9218" width="4.7890625" style="376" customWidth="1"/>
    <col min="9219" max="9219" width="9" style="376" customWidth="1"/>
    <col min="9220" max="9225" width="9.7890625" style="376"/>
    <col min="9226" max="9226" width="11.7890625" style="376" customWidth="1"/>
    <col min="9227" max="9227" width="15.7890625" style="376" customWidth="1"/>
    <col min="9228" max="9228" width="2.7890625" style="376" customWidth="1"/>
    <col min="9229" max="9464" width="9.7890625" style="376"/>
    <col min="9465" max="9467" width="1.7890625" style="376" customWidth="1"/>
    <col min="9468" max="9468" width="52.7890625" style="376" customWidth="1"/>
    <col min="9469" max="9469" width="2.7890625" style="376" customWidth="1"/>
    <col min="9470" max="9470" width="14.7890625" style="376" customWidth="1"/>
    <col min="9471" max="9471" width="2.7890625" style="376" customWidth="1"/>
    <col min="9472" max="9472" width="14.7890625" style="376" customWidth="1"/>
    <col min="9473" max="9473" width="2.7890625" style="376" customWidth="1"/>
    <col min="9474" max="9474" width="4.7890625" style="376" customWidth="1"/>
    <col min="9475" max="9475" width="9" style="376" customWidth="1"/>
    <col min="9476" max="9481" width="9.7890625" style="376"/>
    <col min="9482" max="9482" width="11.7890625" style="376" customWidth="1"/>
    <col min="9483" max="9483" width="15.7890625" style="376" customWidth="1"/>
    <col min="9484" max="9484" width="2.7890625" style="376" customWidth="1"/>
    <col min="9485" max="9720" width="9.7890625" style="376"/>
    <col min="9721" max="9723" width="1.7890625" style="376" customWidth="1"/>
    <col min="9724" max="9724" width="52.7890625" style="376" customWidth="1"/>
    <col min="9725" max="9725" width="2.7890625" style="376" customWidth="1"/>
    <col min="9726" max="9726" width="14.7890625" style="376" customWidth="1"/>
    <col min="9727" max="9727" width="2.7890625" style="376" customWidth="1"/>
    <col min="9728" max="9728" width="14.7890625" style="376" customWidth="1"/>
    <col min="9729" max="9729" width="2.7890625" style="376" customWidth="1"/>
    <col min="9730" max="9730" width="4.7890625" style="376" customWidth="1"/>
    <col min="9731" max="9731" width="9" style="376" customWidth="1"/>
    <col min="9732" max="9737" width="9.7890625" style="376"/>
    <col min="9738" max="9738" width="11.7890625" style="376" customWidth="1"/>
    <col min="9739" max="9739" width="15.7890625" style="376" customWidth="1"/>
    <col min="9740" max="9740" width="2.7890625" style="376" customWidth="1"/>
    <col min="9741" max="9976" width="9.7890625" style="376"/>
    <col min="9977" max="9979" width="1.7890625" style="376" customWidth="1"/>
    <col min="9980" max="9980" width="52.7890625" style="376" customWidth="1"/>
    <col min="9981" max="9981" width="2.7890625" style="376" customWidth="1"/>
    <col min="9982" max="9982" width="14.7890625" style="376" customWidth="1"/>
    <col min="9983" max="9983" width="2.7890625" style="376" customWidth="1"/>
    <col min="9984" max="9984" width="14.7890625" style="376" customWidth="1"/>
    <col min="9985" max="9985" width="2.7890625" style="376" customWidth="1"/>
    <col min="9986" max="9986" width="4.7890625" style="376" customWidth="1"/>
    <col min="9987" max="9987" width="9" style="376" customWidth="1"/>
    <col min="9988" max="9993" width="9.7890625" style="376"/>
    <col min="9994" max="9994" width="11.7890625" style="376" customWidth="1"/>
    <col min="9995" max="9995" width="15.7890625" style="376" customWidth="1"/>
    <col min="9996" max="9996" width="2.7890625" style="376" customWidth="1"/>
    <col min="9997" max="10232" width="9.7890625" style="376"/>
    <col min="10233" max="10235" width="1.7890625" style="376" customWidth="1"/>
    <col min="10236" max="10236" width="52.7890625" style="376" customWidth="1"/>
    <col min="10237" max="10237" width="2.7890625" style="376" customWidth="1"/>
    <col min="10238" max="10238" width="14.7890625" style="376" customWidth="1"/>
    <col min="10239" max="10239" width="2.7890625" style="376" customWidth="1"/>
    <col min="10240" max="10240" width="14.7890625" style="376" customWidth="1"/>
    <col min="10241" max="10241" width="2.7890625" style="376" customWidth="1"/>
    <col min="10242" max="10242" width="4.7890625" style="376" customWidth="1"/>
    <col min="10243" max="10243" width="9" style="376" customWidth="1"/>
    <col min="10244" max="10249" width="9.7890625" style="376"/>
    <col min="10250" max="10250" width="11.7890625" style="376" customWidth="1"/>
    <col min="10251" max="10251" width="15.7890625" style="376" customWidth="1"/>
    <col min="10252" max="10252" width="2.7890625" style="376" customWidth="1"/>
    <col min="10253" max="10488" width="9.7890625" style="376"/>
    <col min="10489" max="10491" width="1.7890625" style="376" customWidth="1"/>
    <col min="10492" max="10492" width="52.7890625" style="376" customWidth="1"/>
    <col min="10493" max="10493" width="2.7890625" style="376" customWidth="1"/>
    <col min="10494" max="10494" width="14.7890625" style="376" customWidth="1"/>
    <col min="10495" max="10495" width="2.7890625" style="376" customWidth="1"/>
    <col min="10496" max="10496" width="14.7890625" style="376" customWidth="1"/>
    <col min="10497" max="10497" width="2.7890625" style="376" customWidth="1"/>
    <col min="10498" max="10498" width="4.7890625" style="376" customWidth="1"/>
    <col min="10499" max="10499" width="9" style="376" customWidth="1"/>
    <col min="10500" max="10505" width="9.7890625" style="376"/>
    <col min="10506" max="10506" width="11.7890625" style="376" customWidth="1"/>
    <col min="10507" max="10507" width="15.7890625" style="376" customWidth="1"/>
    <col min="10508" max="10508" width="2.7890625" style="376" customWidth="1"/>
    <col min="10509" max="10744" width="9.7890625" style="376"/>
    <col min="10745" max="10747" width="1.7890625" style="376" customWidth="1"/>
    <col min="10748" max="10748" width="52.7890625" style="376" customWidth="1"/>
    <col min="10749" max="10749" width="2.7890625" style="376" customWidth="1"/>
    <col min="10750" max="10750" width="14.7890625" style="376" customWidth="1"/>
    <col min="10751" max="10751" width="2.7890625" style="376" customWidth="1"/>
    <col min="10752" max="10752" width="14.7890625" style="376" customWidth="1"/>
    <col min="10753" max="10753" width="2.7890625" style="376" customWidth="1"/>
    <col min="10754" max="10754" width="4.7890625" style="376" customWidth="1"/>
    <col min="10755" max="10755" width="9" style="376" customWidth="1"/>
    <col min="10756" max="10761" width="9.7890625" style="376"/>
    <col min="10762" max="10762" width="11.7890625" style="376" customWidth="1"/>
    <col min="10763" max="10763" width="15.7890625" style="376" customWidth="1"/>
    <col min="10764" max="10764" width="2.7890625" style="376" customWidth="1"/>
    <col min="10765" max="11000" width="9.7890625" style="376"/>
    <col min="11001" max="11003" width="1.7890625" style="376" customWidth="1"/>
    <col min="11004" max="11004" width="52.7890625" style="376" customWidth="1"/>
    <col min="11005" max="11005" width="2.7890625" style="376" customWidth="1"/>
    <col min="11006" max="11006" width="14.7890625" style="376" customWidth="1"/>
    <col min="11007" max="11007" width="2.7890625" style="376" customWidth="1"/>
    <col min="11008" max="11008" width="14.7890625" style="376" customWidth="1"/>
    <col min="11009" max="11009" width="2.7890625" style="376" customWidth="1"/>
    <col min="11010" max="11010" width="4.7890625" style="376" customWidth="1"/>
    <col min="11011" max="11011" width="9" style="376" customWidth="1"/>
    <col min="11012" max="11017" width="9.7890625" style="376"/>
    <col min="11018" max="11018" width="11.7890625" style="376" customWidth="1"/>
    <col min="11019" max="11019" width="15.7890625" style="376" customWidth="1"/>
    <col min="11020" max="11020" width="2.7890625" style="376" customWidth="1"/>
    <col min="11021" max="11256" width="9.7890625" style="376"/>
    <col min="11257" max="11259" width="1.7890625" style="376" customWidth="1"/>
    <col min="11260" max="11260" width="52.7890625" style="376" customWidth="1"/>
    <col min="11261" max="11261" width="2.7890625" style="376" customWidth="1"/>
    <col min="11262" max="11262" width="14.7890625" style="376" customWidth="1"/>
    <col min="11263" max="11263" width="2.7890625" style="376" customWidth="1"/>
    <col min="11264" max="11264" width="14.7890625" style="376" customWidth="1"/>
    <col min="11265" max="11265" width="2.7890625" style="376" customWidth="1"/>
    <col min="11266" max="11266" width="4.7890625" style="376" customWidth="1"/>
    <col min="11267" max="11267" width="9" style="376" customWidth="1"/>
    <col min="11268" max="11273" width="9.7890625" style="376"/>
    <col min="11274" max="11274" width="11.7890625" style="376" customWidth="1"/>
    <col min="11275" max="11275" width="15.7890625" style="376" customWidth="1"/>
    <col min="11276" max="11276" width="2.7890625" style="376" customWidth="1"/>
    <col min="11277" max="11512" width="9.7890625" style="376"/>
    <col min="11513" max="11515" width="1.7890625" style="376" customWidth="1"/>
    <col min="11516" max="11516" width="52.7890625" style="376" customWidth="1"/>
    <col min="11517" max="11517" width="2.7890625" style="376" customWidth="1"/>
    <col min="11518" max="11518" width="14.7890625" style="376" customWidth="1"/>
    <col min="11519" max="11519" width="2.7890625" style="376" customWidth="1"/>
    <col min="11520" max="11520" width="14.7890625" style="376" customWidth="1"/>
    <col min="11521" max="11521" width="2.7890625" style="376" customWidth="1"/>
    <col min="11522" max="11522" width="4.7890625" style="376" customWidth="1"/>
    <col min="11523" max="11523" width="9" style="376" customWidth="1"/>
    <col min="11524" max="11529" width="9.7890625" style="376"/>
    <col min="11530" max="11530" width="11.7890625" style="376" customWidth="1"/>
    <col min="11531" max="11531" width="15.7890625" style="376" customWidth="1"/>
    <col min="11532" max="11532" width="2.7890625" style="376" customWidth="1"/>
    <col min="11533" max="11768" width="9.7890625" style="376"/>
    <col min="11769" max="11771" width="1.7890625" style="376" customWidth="1"/>
    <col min="11772" max="11772" width="52.7890625" style="376" customWidth="1"/>
    <col min="11773" max="11773" width="2.7890625" style="376" customWidth="1"/>
    <col min="11774" max="11774" width="14.7890625" style="376" customWidth="1"/>
    <col min="11775" max="11775" width="2.7890625" style="376" customWidth="1"/>
    <col min="11776" max="11776" width="14.7890625" style="376" customWidth="1"/>
    <col min="11777" max="11777" width="2.7890625" style="376" customWidth="1"/>
    <col min="11778" max="11778" width="4.7890625" style="376" customWidth="1"/>
    <col min="11779" max="11779" width="9" style="376" customWidth="1"/>
    <col min="11780" max="11785" width="9.7890625" style="376"/>
    <col min="11786" max="11786" width="11.7890625" style="376" customWidth="1"/>
    <col min="11787" max="11787" width="15.7890625" style="376" customWidth="1"/>
    <col min="11788" max="11788" width="2.7890625" style="376" customWidth="1"/>
    <col min="11789" max="12024" width="9.7890625" style="376"/>
    <col min="12025" max="12027" width="1.7890625" style="376" customWidth="1"/>
    <col min="12028" max="12028" width="52.7890625" style="376" customWidth="1"/>
    <col min="12029" max="12029" width="2.7890625" style="376" customWidth="1"/>
    <col min="12030" max="12030" width="14.7890625" style="376" customWidth="1"/>
    <col min="12031" max="12031" width="2.7890625" style="376" customWidth="1"/>
    <col min="12032" max="12032" width="14.7890625" style="376" customWidth="1"/>
    <col min="12033" max="12033" width="2.7890625" style="376" customWidth="1"/>
    <col min="12034" max="12034" width="4.7890625" style="376" customWidth="1"/>
    <col min="12035" max="12035" width="9" style="376" customWidth="1"/>
    <col min="12036" max="12041" width="9.7890625" style="376"/>
    <col min="12042" max="12042" width="11.7890625" style="376" customWidth="1"/>
    <col min="12043" max="12043" width="15.7890625" style="376" customWidth="1"/>
    <col min="12044" max="12044" width="2.7890625" style="376" customWidth="1"/>
    <col min="12045" max="12280" width="9.7890625" style="376"/>
    <col min="12281" max="12283" width="1.7890625" style="376" customWidth="1"/>
    <col min="12284" max="12284" width="52.7890625" style="376" customWidth="1"/>
    <col min="12285" max="12285" width="2.7890625" style="376" customWidth="1"/>
    <col min="12286" max="12286" width="14.7890625" style="376" customWidth="1"/>
    <col min="12287" max="12287" width="2.7890625" style="376" customWidth="1"/>
    <col min="12288" max="12288" width="14.7890625" style="376" customWidth="1"/>
    <col min="12289" max="12289" width="2.7890625" style="376" customWidth="1"/>
    <col min="12290" max="12290" width="4.7890625" style="376" customWidth="1"/>
    <col min="12291" max="12291" width="9" style="376" customWidth="1"/>
    <col min="12292" max="12297" width="9.7890625" style="376"/>
    <col min="12298" max="12298" width="11.7890625" style="376" customWidth="1"/>
    <col min="12299" max="12299" width="15.7890625" style="376" customWidth="1"/>
    <col min="12300" max="12300" width="2.7890625" style="376" customWidth="1"/>
    <col min="12301" max="12536" width="9.7890625" style="376"/>
    <col min="12537" max="12539" width="1.7890625" style="376" customWidth="1"/>
    <col min="12540" max="12540" width="52.7890625" style="376" customWidth="1"/>
    <col min="12541" max="12541" width="2.7890625" style="376" customWidth="1"/>
    <col min="12542" max="12542" width="14.7890625" style="376" customWidth="1"/>
    <col min="12543" max="12543" width="2.7890625" style="376" customWidth="1"/>
    <col min="12544" max="12544" width="14.7890625" style="376" customWidth="1"/>
    <col min="12545" max="12545" width="2.7890625" style="376" customWidth="1"/>
    <col min="12546" max="12546" width="4.7890625" style="376" customWidth="1"/>
    <col min="12547" max="12547" width="9" style="376" customWidth="1"/>
    <col min="12548" max="12553" width="9.7890625" style="376"/>
    <col min="12554" max="12554" width="11.7890625" style="376" customWidth="1"/>
    <col min="12555" max="12555" width="15.7890625" style="376" customWidth="1"/>
    <col min="12556" max="12556" width="2.7890625" style="376" customWidth="1"/>
    <col min="12557" max="12792" width="9.7890625" style="376"/>
    <col min="12793" max="12795" width="1.7890625" style="376" customWidth="1"/>
    <col min="12796" max="12796" width="52.7890625" style="376" customWidth="1"/>
    <col min="12797" max="12797" width="2.7890625" style="376" customWidth="1"/>
    <col min="12798" max="12798" width="14.7890625" style="376" customWidth="1"/>
    <col min="12799" max="12799" width="2.7890625" style="376" customWidth="1"/>
    <col min="12800" max="12800" width="14.7890625" style="376" customWidth="1"/>
    <col min="12801" max="12801" width="2.7890625" style="376" customWidth="1"/>
    <col min="12802" max="12802" width="4.7890625" style="376" customWidth="1"/>
    <col min="12803" max="12803" width="9" style="376" customWidth="1"/>
    <col min="12804" max="12809" width="9.7890625" style="376"/>
    <col min="12810" max="12810" width="11.7890625" style="376" customWidth="1"/>
    <col min="12811" max="12811" width="15.7890625" style="376" customWidth="1"/>
    <col min="12812" max="12812" width="2.7890625" style="376" customWidth="1"/>
    <col min="12813" max="13048" width="9.7890625" style="376"/>
    <col min="13049" max="13051" width="1.7890625" style="376" customWidth="1"/>
    <col min="13052" max="13052" width="52.7890625" style="376" customWidth="1"/>
    <col min="13053" max="13053" width="2.7890625" style="376" customWidth="1"/>
    <col min="13054" max="13054" width="14.7890625" style="376" customWidth="1"/>
    <col min="13055" max="13055" width="2.7890625" style="376" customWidth="1"/>
    <col min="13056" max="13056" width="14.7890625" style="376" customWidth="1"/>
    <col min="13057" max="13057" width="2.7890625" style="376" customWidth="1"/>
    <col min="13058" max="13058" width="4.7890625" style="376" customWidth="1"/>
    <col min="13059" max="13059" width="9" style="376" customWidth="1"/>
    <col min="13060" max="13065" width="9.7890625" style="376"/>
    <col min="13066" max="13066" width="11.7890625" style="376" customWidth="1"/>
    <col min="13067" max="13067" width="15.7890625" style="376" customWidth="1"/>
    <col min="13068" max="13068" width="2.7890625" style="376" customWidth="1"/>
    <col min="13069" max="13304" width="9.7890625" style="376"/>
    <col min="13305" max="13307" width="1.7890625" style="376" customWidth="1"/>
    <col min="13308" max="13308" width="52.7890625" style="376" customWidth="1"/>
    <col min="13309" max="13309" width="2.7890625" style="376" customWidth="1"/>
    <col min="13310" max="13310" width="14.7890625" style="376" customWidth="1"/>
    <col min="13311" max="13311" width="2.7890625" style="376" customWidth="1"/>
    <col min="13312" max="13312" width="14.7890625" style="376" customWidth="1"/>
    <col min="13313" max="13313" width="2.7890625" style="376" customWidth="1"/>
    <col min="13314" max="13314" width="4.7890625" style="376" customWidth="1"/>
    <col min="13315" max="13315" width="9" style="376" customWidth="1"/>
    <col min="13316" max="13321" width="9.7890625" style="376"/>
    <col min="13322" max="13322" width="11.7890625" style="376" customWidth="1"/>
    <col min="13323" max="13323" width="15.7890625" style="376" customWidth="1"/>
    <col min="13324" max="13324" width="2.7890625" style="376" customWidth="1"/>
    <col min="13325" max="13560" width="9.7890625" style="376"/>
    <col min="13561" max="13563" width="1.7890625" style="376" customWidth="1"/>
    <col min="13564" max="13564" width="52.7890625" style="376" customWidth="1"/>
    <col min="13565" max="13565" width="2.7890625" style="376" customWidth="1"/>
    <col min="13566" max="13566" width="14.7890625" style="376" customWidth="1"/>
    <col min="13567" max="13567" width="2.7890625" style="376" customWidth="1"/>
    <col min="13568" max="13568" width="14.7890625" style="376" customWidth="1"/>
    <col min="13569" max="13569" width="2.7890625" style="376" customWidth="1"/>
    <col min="13570" max="13570" width="4.7890625" style="376" customWidth="1"/>
    <col min="13571" max="13571" width="9" style="376" customWidth="1"/>
    <col min="13572" max="13577" width="9.7890625" style="376"/>
    <col min="13578" max="13578" width="11.7890625" style="376" customWidth="1"/>
    <col min="13579" max="13579" width="15.7890625" style="376" customWidth="1"/>
    <col min="13580" max="13580" width="2.7890625" style="376" customWidth="1"/>
    <col min="13581" max="13816" width="9.7890625" style="376"/>
    <col min="13817" max="13819" width="1.7890625" style="376" customWidth="1"/>
    <col min="13820" max="13820" width="52.7890625" style="376" customWidth="1"/>
    <col min="13821" max="13821" width="2.7890625" style="376" customWidth="1"/>
    <col min="13822" max="13822" width="14.7890625" style="376" customWidth="1"/>
    <col min="13823" max="13823" width="2.7890625" style="376" customWidth="1"/>
    <col min="13824" max="13824" width="14.7890625" style="376" customWidth="1"/>
    <col min="13825" max="13825" width="2.7890625" style="376" customWidth="1"/>
    <col min="13826" max="13826" width="4.7890625" style="376" customWidth="1"/>
    <col min="13827" max="13827" width="9" style="376" customWidth="1"/>
    <col min="13828" max="13833" width="9.7890625" style="376"/>
    <col min="13834" max="13834" width="11.7890625" style="376" customWidth="1"/>
    <col min="13835" max="13835" width="15.7890625" style="376" customWidth="1"/>
    <col min="13836" max="13836" width="2.7890625" style="376" customWidth="1"/>
    <col min="13837" max="14072" width="9.7890625" style="376"/>
    <col min="14073" max="14075" width="1.7890625" style="376" customWidth="1"/>
    <col min="14076" max="14076" width="52.7890625" style="376" customWidth="1"/>
    <col min="14077" max="14077" width="2.7890625" style="376" customWidth="1"/>
    <col min="14078" max="14078" width="14.7890625" style="376" customWidth="1"/>
    <col min="14079" max="14079" width="2.7890625" style="376" customWidth="1"/>
    <col min="14080" max="14080" width="14.7890625" style="376" customWidth="1"/>
    <col min="14081" max="14081" width="2.7890625" style="376" customWidth="1"/>
    <col min="14082" max="14082" width="4.7890625" style="376" customWidth="1"/>
    <col min="14083" max="14083" width="9" style="376" customWidth="1"/>
    <col min="14084" max="14089" width="9.7890625" style="376"/>
    <col min="14090" max="14090" width="11.7890625" style="376" customWidth="1"/>
    <col min="14091" max="14091" width="15.7890625" style="376" customWidth="1"/>
    <col min="14092" max="14092" width="2.7890625" style="376" customWidth="1"/>
    <col min="14093" max="14328" width="9.7890625" style="376"/>
    <col min="14329" max="14331" width="1.7890625" style="376" customWidth="1"/>
    <col min="14332" max="14332" width="52.7890625" style="376" customWidth="1"/>
    <col min="14333" max="14333" width="2.7890625" style="376" customWidth="1"/>
    <col min="14334" max="14334" width="14.7890625" style="376" customWidth="1"/>
    <col min="14335" max="14335" width="2.7890625" style="376" customWidth="1"/>
    <col min="14336" max="14336" width="14.7890625" style="376" customWidth="1"/>
    <col min="14337" max="14337" width="2.7890625" style="376" customWidth="1"/>
    <col min="14338" max="14338" width="4.7890625" style="376" customWidth="1"/>
    <col min="14339" max="14339" width="9" style="376" customWidth="1"/>
    <col min="14340" max="14345" width="9.7890625" style="376"/>
    <col min="14346" max="14346" width="11.7890625" style="376" customWidth="1"/>
    <col min="14347" max="14347" width="15.7890625" style="376" customWidth="1"/>
    <col min="14348" max="14348" width="2.7890625" style="376" customWidth="1"/>
    <col min="14349" max="14584" width="9.7890625" style="376"/>
    <col min="14585" max="14587" width="1.7890625" style="376" customWidth="1"/>
    <col min="14588" max="14588" width="52.7890625" style="376" customWidth="1"/>
    <col min="14589" max="14589" width="2.7890625" style="376" customWidth="1"/>
    <col min="14590" max="14590" width="14.7890625" style="376" customWidth="1"/>
    <col min="14591" max="14591" width="2.7890625" style="376" customWidth="1"/>
    <col min="14592" max="14592" width="14.7890625" style="376" customWidth="1"/>
    <col min="14593" max="14593" width="2.7890625" style="376" customWidth="1"/>
    <col min="14594" max="14594" width="4.7890625" style="376" customWidth="1"/>
    <col min="14595" max="14595" width="9" style="376" customWidth="1"/>
    <col min="14596" max="14601" width="9.7890625" style="376"/>
    <col min="14602" max="14602" width="11.7890625" style="376" customWidth="1"/>
    <col min="14603" max="14603" width="15.7890625" style="376" customWidth="1"/>
    <col min="14604" max="14604" width="2.7890625" style="376" customWidth="1"/>
    <col min="14605" max="14840" width="9.7890625" style="376"/>
    <col min="14841" max="14843" width="1.7890625" style="376" customWidth="1"/>
    <col min="14844" max="14844" width="52.7890625" style="376" customWidth="1"/>
    <col min="14845" max="14845" width="2.7890625" style="376" customWidth="1"/>
    <col min="14846" max="14846" width="14.7890625" style="376" customWidth="1"/>
    <col min="14847" max="14847" width="2.7890625" style="376" customWidth="1"/>
    <col min="14848" max="14848" width="14.7890625" style="376" customWidth="1"/>
    <col min="14849" max="14849" width="2.7890625" style="376" customWidth="1"/>
    <col min="14850" max="14850" width="4.7890625" style="376" customWidth="1"/>
    <col min="14851" max="14851" width="9" style="376" customWidth="1"/>
    <col min="14852" max="14857" width="9.7890625" style="376"/>
    <col min="14858" max="14858" width="11.7890625" style="376" customWidth="1"/>
    <col min="14859" max="14859" width="15.7890625" style="376" customWidth="1"/>
    <col min="14860" max="14860" width="2.7890625" style="376" customWidth="1"/>
    <col min="14861" max="15096" width="9.7890625" style="376"/>
    <col min="15097" max="15099" width="1.7890625" style="376" customWidth="1"/>
    <col min="15100" max="15100" width="52.7890625" style="376" customWidth="1"/>
    <col min="15101" max="15101" width="2.7890625" style="376" customWidth="1"/>
    <col min="15102" max="15102" width="14.7890625" style="376" customWidth="1"/>
    <col min="15103" max="15103" width="2.7890625" style="376" customWidth="1"/>
    <col min="15104" max="15104" width="14.7890625" style="376" customWidth="1"/>
    <col min="15105" max="15105" width="2.7890625" style="376" customWidth="1"/>
    <col min="15106" max="15106" width="4.7890625" style="376" customWidth="1"/>
    <col min="15107" max="15107" width="9" style="376" customWidth="1"/>
    <col min="15108" max="15113" width="9.7890625" style="376"/>
    <col min="15114" max="15114" width="11.7890625" style="376" customWidth="1"/>
    <col min="15115" max="15115" width="15.7890625" style="376" customWidth="1"/>
    <col min="15116" max="15116" width="2.7890625" style="376" customWidth="1"/>
    <col min="15117" max="15352" width="9.7890625" style="376"/>
    <col min="15353" max="15355" width="1.7890625" style="376" customWidth="1"/>
    <col min="15356" max="15356" width="52.7890625" style="376" customWidth="1"/>
    <col min="15357" max="15357" width="2.7890625" style="376" customWidth="1"/>
    <col min="15358" max="15358" width="14.7890625" style="376" customWidth="1"/>
    <col min="15359" max="15359" width="2.7890625" style="376" customWidth="1"/>
    <col min="15360" max="15360" width="14.7890625" style="376" customWidth="1"/>
    <col min="15361" max="15361" width="2.7890625" style="376" customWidth="1"/>
    <col min="15362" max="15362" width="4.7890625" style="376" customWidth="1"/>
    <col min="15363" max="15363" width="9" style="376" customWidth="1"/>
    <col min="15364" max="15369" width="9.7890625" style="376"/>
    <col min="15370" max="15370" width="11.7890625" style="376" customWidth="1"/>
    <col min="15371" max="15371" width="15.7890625" style="376" customWidth="1"/>
    <col min="15372" max="15372" width="2.7890625" style="376" customWidth="1"/>
    <col min="15373" max="15608" width="9.7890625" style="376"/>
    <col min="15609" max="15611" width="1.7890625" style="376" customWidth="1"/>
    <col min="15612" max="15612" width="52.7890625" style="376" customWidth="1"/>
    <col min="15613" max="15613" width="2.7890625" style="376" customWidth="1"/>
    <col min="15614" max="15614" width="14.7890625" style="376" customWidth="1"/>
    <col min="15615" max="15615" width="2.7890625" style="376" customWidth="1"/>
    <col min="15616" max="15616" width="14.7890625" style="376" customWidth="1"/>
    <col min="15617" max="15617" width="2.7890625" style="376" customWidth="1"/>
    <col min="15618" max="15618" width="4.7890625" style="376" customWidth="1"/>
    <col min="15619" max="15619" width="9" style="376" customWidth="1"/>
    <col min="15620" max="15625" width="9.7890625" style="376"/>
    <col min="15626" max="15626" width="11.7890625" style="376" customWidth="1"/>
    <col min="15627" max="15627" width="15.7890625" style="376" customWidth="1"/>
    <col min="15628" max="15628" width="2.7890625" style="376" customWidth="1"/>
    <col min="15629" max="15864" width="9.7890625" style="376"/>
    <col min="15865" max="15867" width="1.7890625" style="376" customWidth="1"/>
    <col min="15868" max="15868" width="52.7890625" style="376" customWidth="1"/>
    <col min="15869" max="15869" width="2.7890625" style="376" customWidth="1"/>
    <col min="15870" max="15870" width="14.7890625" style="376" customWidth="1"/>
    <col min="15871" max="15871" width="2.7890625" style="376" customWidth="1"/>
    <col min="15872" max="15872" width="14.7890625" style="376" customWidth="1"/>
    <col min="15873" max="15873" width="2.7890625" style="376" customWidth="1"/>
    <col min="15874" max="15874" width="4.7890625" style="376" customWidth="1"/>
    <col min="15875" max="15875" width="9" style="376" customWidth="1"/>
    <col min="15876" max="15881" width="9.7890625" style="376"/>
    <col min="15882" max="15882" width="11.7890625" style="376" customWidth="1"/>
    <col min="15883" max="15883" width="15.7890625" style="376" customWidth="1"/>
    <col min="15884" max="15884" width="2.7890625" style="376" customWidth="1"/>
    <col min="15885" max="16120" width="9.7890625" style="376"/>
    <col min="16121" max="16123" width="1.7890625" style="376" customWidth="1"/>
    <col min="16124" max="16124" width="52.7890625" style="376" customWidth="1"/>
    <col min="16125" max="16125" width="2.7890625" style="376" customWidth="1"/>
    <col min="16126" max="16126" width="14.7890625" style="376" customWidth="1"/>
    <col min="16127" max="16127" width="2.7890625" style="376" customWidth="1"/>
    <col min="16128" max="16128" width="14.7890625" style="376" customWidth="1"/>
    <col min="16129" max="16129" width="2.7890625" style="376" customWidth="1"/>
    <col min="16130" max="16130" width="4.7890625" style="376" customWidth="1"/>
    <col min="16131" max="16131" width="9" style="376" customWidth="1"/>
    <col min="16132" max="16137" width="9.7890625" style="376"/>
    <col min="16138" max="16138" width="11.7890625" style="376" customWidth="1"/>
    <col min="16139" max="16139" width="15.7890625" style="376" customWidth="1"/>
    <col min="16140" max="16140" width="2.7890625" style="376" customWidth="1"/>
    <col min="16141" max="16384" width="9.7890625" style="376"/>
  </cols>
  <sheetData>
    <row r="1" spans="1:5" ht="26.25" customHeight="1">
      <c r="A1" s="383"/>
      <c r="B1" s="384"/>
      <c r="C1" s="385"/>
      <c r="D1" s="211" t="s">
        <v>316</v>
      </c>
    </row>
    <row r="2" spans="1:5" ht="26.25" customHeight="1">
      <c r="A2" s="383"/>
      <c r="B2" s="384"/>
      <c r="C2" s="385"/>
      <c r="D2" s="211"/>
    </row>
    <row r="3" spans="1:5" ht="20.55" customHeight="1">
      <c r="A3" s="212" t="s">
        <v>221</v>
      </c>
      <c r="B3" s="386"/>
      <c r="C3" s="385"/>
      <c r="D3" s="214" t="s">
        <v>222</v>
      </c>
    </row>
    <row r="4" spans="1:5" s="379" customFormat="1" ht="15" customHeight="1">
      <c r="A4" s="537" t="s">
        <v>287</v>
      </c>
      <c r="B4" s="537"/>
      <c r="C4" s="538"/>
      <c r="D4" s="538"/>
    </row>
    <row r="5" spans="1:5" s="379" customFormat="1" ht="22.5" customHeight="1">
      <c r="A5" s="539" t="s">
        <v>106</v>
      </c>
      <c r="B5" s="539"/>
      <c r="C5" s="539"/>
      <c r="D5" s="539"/>
    </row>
    <row r="6" spans="1:5" s="379" customFormat="1" ht="14.25" customHeight="1">
      <c r="A6" s="540" t="s">
        <v>18</v>
      </c>
      <c r="B6" s="540"/>
      <c r="C6" s="540"/>
      <c r="D6" s="540"/>
    </row>
    <row r="7" spans="1:5" s="379" customFormat="1" ht="14.25" customHeight="1">
      <c r="A7" s="403" t="s">
        <v>288</v>
      </c>
      <c r="B7" s="404"/>
      <c r="C7" s="385"/>
      <c r="D7" s="405"/>
    </row>
    <row r="8" spans="1:5" s="379" customFormat="1" ht="14.25" customHeight="1">
      <c r="A8" s="406" t="s">
        <v>289</v>
      </c>
      <c r="B8" s="407"/>
      <c r="C8" s="408"/>
      <c r="D8" s="408"/>
      <c r="E8" s="381"/>
    </row>
    <row r="9" spans="1:5" s="382" customFormat="1" ht="14.25" customHeight="1">
      <c r="A9" s="409" t="s">
        <v>290</v>
      </c>
      <c r="B9" s="410"/>
      <c r="C9" s="353">
        <v>2060010100</v>
      </c>
      <c r="D9" s="411"/>
      <c r="E9" s="381"/>
    </row>
    <row r="10" spans="1:5" s="382" customFormat="1" ht="14.25" customHeight="1">
      <c r="A10" s="409" t="s">
        <v>291</v>
      </c>
      <c r="B10" s="410"/>
      <c r="C10" s="353">
        <v>2060010120</v>
      </c>
      <c r="D10" s="412"/>
      <c r="E10" s="381"/>
    </row>
    <row r="11" spans="1:5" s="382" customFormat="1" ht="14.25" customHeight="1">
      <c r="A11" s="409" t="s">
        <v>292</v>
      </c>
      <c r="B11" s="413" t="s">
        <v>165</v>
      </c>
      <c r="C11" s="353">
        <v>2060010140</v>
      </c>
      <c r="D11" s="412"/>
    </row>
    <row r="12" spans="1:5" s="382" customFormat="1" ht="14.25" customHeight="1">
      <c r="A12" s="409" t="s">
        <v>293</v>
      </c>
      <c r="B12" s="413" t="s">
        <v>166</v>
      </c>
      <c r="C12" s="353">
        <v>2060010160</v>
      </c>
      <c r="D12" s="412"/>
    </row>
    <row r="13" spans="1:5" s="382" customFormat="1" ht="14.25" customHeight="1">
      <c r="A13" s="409"/>
      <c r="B13" s="414"/>
      <c r="C13" s="408"/>
      <c r="D13" s="408"/>
    </row>
    <row r="14" spans="1:5" s="382" customFormat="1" ht="14.25" customHeight="1">
      <c r="A14" s="406" t="s">
        <v>294</v>
      </c>
      <c r="B14" s="413"/>
      <c r="C14" s="408"/>
      <c r="D14" s="408"/>
    </row>
    <row r="15" spans="1:5" s="382" customFormat="1" ht="14.25" customHeight="1">
      <c r="A15" s="415" t="s">
        <v>295</v>
      </c>
      <c r="B15" s="416"/>
      <c r="C15" s="353">
        <v>2060020100</v>
      </c>
      <c r="D15" s="412"/>
    </row>
    <row r="16" spans="1:5" s="382" customFormat="1" ht="14.25" customHeight="1">
      <c r="A16" s="415" t="s">
        <v>296</v>
      </c>
      <c r="B16" s="417"/>
      <c r="C16" s="353">
        <v>2060020120</v>
      </c>
      <c r="D16" s="412"/>
    </row>
    <row r="17" spans="1:5" s="382" customFormat="1" ht="14.25" customHeight="1">
      <c r="A17" s="415" t="s">
        <v>297</v>
      </c>
      <c r="B17" s="417"/>
      <c r="C17" s="353">
        <v>2060020140</v>
      </c>
      <c r="D17" s="412"/>
    </row>
    <row r="18" spans="1:5" s="382" customFormat="1" ht="14.25" customHeight="1">
      <c r="A18" s="415" t="s">
        <v>298</v>
      </c>
      <c r="B18" s="417"/>
      <c r="C18" s="353">
        <v>2060020160</v>
      </c>
      <c r="D18" s="412"/>
    </row>
    <row r="19" spans="1:5" s="382" customFormat="1" ht="14.25" customHeight="1">
      <c r="A19" s="415"/>
      <c r="B19" s="416"/>
      <c r="C19" s="408"/>
      <c r="D19" s="408"/>
    </row>
    <row r="20" spans="1:5" s="382" customFormat="1" ht="14.25" customHeight="1">
      <c r="A20" s="418" t="s">
        <v>299</v>
      </c>
      <c r="B20" s="419"/>
      <c r="C20" s="353">
        <v>2060020200</v>
      </c>
      <c r="D20" s="411"/>
    </row>
    <row r="21" spans="1:5" s="382" customFormat="1" ht="14.25" customHeight="1">
      <c r="A21" s="409"/>
      <c r="B21" s="420"/>
      <c r="C21" s="408"/>
      <c r="D21" s="408"/>
    </row>
    <row r="22" spans="1:5" s="382" customFormat="1" ht="14.25" customHeight="1">
      <c r="A22" s="421" t="s">
        <v>300</v>
      </c>
      <c r="B22" s="419"/>
      <c r="C22" s="353">
        <v>2060020299</v>
      </c>
      <c r="D22" s="422"/>
      <c r="E22" s="381"/>
    </row>
    <row r="23" spans="1:5" s="382" customFormat="1" ht="14.25" customHeight="1">
      <c r="A23" s="421"/>
      <c r="B23" s="423"/>
      <c r="C23" s="408"/>
      <c r="D23" s="408"/>
      <c r="E23" s="381"/>
    </row>
    <row r="24" spans="1:5" s="382" customFormat="1" ht="14.25" customHeight="1">
      <c r="A24" s="406" t="s">
        <v>301</v>
      </c>
      <c r="B24" s="413" t="s">
        <v>302</v>
      </c>
      <c r="C24" s="353">
        <v>2060030100</v>
      </c>
      <c r="D24" s="422"/>
      <c r="E24" s="381"/>
    </row>
    <row r="25" spans="1:5" s="382" customFormat="1" ht="14.25" customHeight="1">
      <c r="A25" s="406"/>
      <c r="B25" s="407"/>
      <c r="C25" s="408"/>
      <c r="D25" s="408"/>
      <c r="E25" s="381"/>
    </row>
    <row r="26" spans="1:5" s="382" customFormat="1" ht="14.25" customHeight="1">
      <c r="A26" s="406" t="s">
        <v>303</v>
      </c>
      <c r="B26" s="407"/>
      <c r="C26" s="408"/>
      <c r="D26" s="408"/>
      <c r="E26" s="381"/>
    </row>
    <row r="27" spans="1:5" s="382" customFormat="1" ht="14.25" customHeight="1">
      <c r="A27" s="418" t="s">
        <v>304</v>
      </c>
      <c r="B27" s="419"/>
      <c r="C27" s="353">
        <v>2060040100</v>
      </c>
      <c r="D27" s="411"/>
      <c r="E27" s="381"/>
    </row>
    <row r="28" spans="1:5" s="382" customFormat="1" ht="14.25" customHeight="1">
      <c r="A28" s="418" t="s">
        <v>305</v>
      </c>
      <c r="B28" s="419"/>
      <c r="C28" s="353">
        <v>2060040200</v>
      </c>
      <c r="D28" s="411"/>
      <c r="E28" s="381"/>
    </row>
    <row r="29" spans="1:5" s="382" customFormat="1" ht="14.25" customHeight="1">
      <c r="A29" s="418"/>
      <c r="B29" s="423"/>
      <c r="C29" s="408"/>
      <c r="D29" s="408"/>
      <c r="E29" s="381"/>
    </row>
    <row r="30" spans="1:5" s="382" customFormat="1" ht="14.25" customHeight="1">
      <c r="A30" s="406" t="s">
        <v>306</v>
      </c>
      <c r="B30" s="413" t="s">
        <v>168</v>
      </c>
      <c r="C30" s="353">
        <v>2060050100</v>
      </c>
      <c r="D30" s="422"/>
      <c r="E30" s="381"/>
    </row>
    <row r="31" spans="1:5" s="382" customFormat="1" ht="14.25" customHeight="1">
      <c r="A31" s="418"/>
      <c r="B31" s="423"/>
      <c r="C31" s="408"/>
      <c r="D31" s="408"/>
      <c r="E31" s="381"/>
    </row>
    <row r="32" spans="1:5" s="382" customFormat="1" ht="14.25" customHeight="1">
      <c r="A32" s="424" t="s">
        <v>307</v>
      </c>
      <c r="B32" s="413" t="s">
        <v>308</v>
      </c>
      <c r="C32" s="353">
        <v>2060060100</v>
      </c>
      <c r="D32" s="411"/>
      <c r="E32" s="381"/>
    </row>
    <row r="33" spans="1:5" s="382" customFormat="1" ht="14.25" customHeight="1">
      <c r="A33" s="424"/>
      <c r="B33" s="425"/>
      <c r="C33" s="408"/>
      <c r="D33" s="408"/>
      <c r="E33" s="381"/>
    </row>
    <row r="34" spans="1:5" s="382" customFormat="1" ht="14.25" customHeight="1">
      <c r="A34" s="406" t="s">
        <v>309</v>
      </c>
      <c r="B34" s="407"/>
      <c r="C34" s="408"/>
      <c r="D34" s="408"/>
      <c r="E34" s="381"/>
    </row>
    <row r="35" spans="1:5" s="382" customFormat="1" ht="14.25" customHeight="1">
      <c r="A35" s="418" t="s">
        <v>310</v>
      </c>
      <c r="B35" s="413" t="s">
        <v>198</v>
      </c>
      <c r="C35" s="353">
        <v>2060070100</v>
      </c>
      <c r="D35" s="411"/>
      <c r="E35" s="381"/>
    </row>
    <row r="36" spans="1:5" s="382" customFormat="1" ht="22.5" customHeight="1">
      <c r="A36" s="453" t="s">
        <v>371</v>
      </c>
      <c r="B36" s="426"/>
      <c r="C36" s="353">
        <v>2060070110</v>
      </c>
      <c r="D36" s="427"/>
      <c r="E36" s="158"/>
    </row>
    <row r="37" spans="1:5" s="382" customFormat="1" ht="24" customHeight="1">
      <c r="A37" s="453" t="s">
        <v>372</v>
      </c>
      <c r="B37" s="413" t="s">
        <v>311</v>
      </c>
      <c r="C37" s="353">
        <v>2060070150</v>
      </c>
      <c r="D37" s="427"/>
      <c r="E37" s="158"/>
    </row>
    <row r="38" spans="1:5" s="382" customFormat="1" ht="14.25" customHeight="1">
      <c r="A38" s="418" t="s">
        <v>312</v>
      </c>
      <c r="B38" s="413" t="s">
        <v>209</v>
      </c>
      <c r="C38" s="353">
        <v>2060070200</v>
      </c>
      <c r="D38" s="411"/>
    </row>
    <row r="39" spans="1:5" s="382" customFormat="1" ht="14.25" customHeight="1">
      <c r="A39" s="428"/>
      <c r="B39" s="423"/>
      <c r="C39" s="408"/>
      <c r="D39" s="408"/>
    </row>
    <row r="40" spans="1:5" s="382" customFormat="1" ht="14.25" customHeight="1">
      <c r="A40" s="429" t="s">
        <v>313</v>
      </c>
      <c r="B40" s="430" t="s">
        <v>201</v>
      </c>
      <c r="C40" s="353">
        <v>2060080199</v>
      </c>
      <c r="D40" s="431"/>
      <c r="E40" s="381"/>
    </row>
    <row r="41" spans="1:5" s="382" customFormat="1" ht="14.25" customHeight="1">
      <c r="A41" s="429" t="s">
        <v>314</v>
      </c>
      <c r="B41" s="430"/>
      <c r="C41" s="353">
        <v>2060080299</v>
      </c>
      <c r="D41" s="431"/>
      <c r="E41" s="381"/>
    </row>
    <row r="42" spans="1:5" s="382" customFormat="1" ht="14.25" customHeight="1">
      <c r="A42" s="432"/>
      <c r="B42" s="433"/>
      <c r="C42" s="434"/>
      <c r="D42" s="20"/>
    </row>
    <row r="43" spans="1:5">
      <c r="A43" s="383"/>
      <c r="B43" s="384"/>
      <c r="C43" s="385"/>
      <c r="D43" s="435" t="s">
        <v>315</v>
      </c>
      <c r="E43" s="380"/>
    </row>
    <row r="44" spans="1:5">
      <c r="A44" s="383"/>
      <c r="B44" s="384"/>
      <c r="C44" s="385"/>
      <c r="D44" s="20" t="s">
        <v>119</v>
      </c>
      <c r="E44" s="380"/>
    </row>
  </sheetData>
  <mergeCells count="3">
    <mergeCell ref="A4:D4"/>
    <mergeCell ref="A5:D5"/>
    <mergeCell ref="A6:D6"/>
  </mergeCells>
  <printOptions horizontalCentered="1"/>
  <pageMargins left="0.39370078740157483" right="0.39370078740157483" top="0.39370078740157483" bottom="0.39370078740157483" header="0.39370078740157483" footer="0.39370078740157483"/>
  <pageSetup paperSize="5" scale="86" firstPageNumber="10" orientation="landscape" verticalDpi="1200" r:id="rId1"/>
  <headerFooter alignWithMargins="0">
    <oddHeader>&amp;R&amp;"Calibri"&amp;10&amp;K000000 Unclassified / Non classifié&amp;1#_x000D_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P29"/>
  <sheetViews>
    <sheetView showGridLines="0" zoomScaleNormal="100" workbookViewId="0">
      <selection activeCell="O23" sqref="O23"/>
    </sheetView>
  </sheetViews>
  <sheetFormatPr defaultColWidth="8.7890625" defaultRowHeight="13.8"/>
  <cols>
    <col min="1" max="1" width="60.20703125" style="37" customWidth="1"/>
    <col min="2" max="2" width="8.5234375" style="38" customWidth="1"/>
    <col min="3" max="3" width="13.5234375" style="37" customWidth="1"/>
    <col min="4" max="4" width="8.5234375" style="37" customWidth="1"/>
    <col min="5" max="5" width="13.5234375" style="37" customWidth="1"/>
    <col min="6" max="6" width="8.5234375" style="37" customWidth="1"/>
    <col min="7" max="7" width="13.5234375" style="37" customWidth="1"/>
    <col min="8" max="8" width="8.5234375" style="37" customWidth="1"/>
    <col min="9" max="9" width="13.5234375" style="37" customWidth="1"/>
    <col min="10" max="10" width="8.5234375" style="37" customWidth="1"/>
    <col min="11" max="11" width="13.5234375" style="37" customWidth="1"/>
    <col min="12" max="12" width="8.5234375" style="37" customWidth="1"/>
    <col min="13" max="13" width="13.5234375" style="37" customWidth="1"/>
    <col min="14" max="14" width="8.5234375" style="37" customWidth="1"/>
    <col min="15" max="15" width="13.5234375" style="37" customWidth="1"/>
    <col min="16" max="16384" width="8.7890625" style="37"/>
  </cols>
  <sheetData>
    <row r="1" spans="1:16" ht="24">
      <c r="A1" s="23"/>
      <c r="B1" s="241"/>
      <c r="C1" s="23"/>
      <c r="D1" s="23"/>
      <c r="E1" s="23"/>
      <c r="F1" s="23"/>
      <c r="G1" s="23"/>
      <c r="H1" s="23"/>
      <c r="I1" s="23"/>
      <c r="J1" s="23"/>
      <c r="K1" s="23"/>
      <c r="L1" s="23"/>
      <c r="M1" s="23"/>
      <c r="N1" s="23"/>
      <c r="O1" s="211" t="s">
        <v>244</v>
      </c>
    </row>
    <row r="2" spans="1:16" ht="20.55" customHeight="1">
      <c r="A2" s="23"/>
      <c r="B2" s="327"/>
      <c r="C2" s="23"/>
      <c r="D2" s="23"/>
      <c r="E2" s="23"/>
      <c r="F2" s="23"/>
      <c r="G2" s="23"/>
      <c r="H2" s="23"/>
      <c r="I2" s="23"/>
      <c r="J2" s="23"/>
      <c r="K2" s="23"/>
      <c r="L2" s="23"/>
      <c r="M2" s="23"/>
      <c r="N2" s="23"/>
      <c r="O2" s="211"/>
    </row>
    <row r="3" spans="1:16" s="207" customFormat="1" ht="15" customHeight="1">
      <c r="A3" s="212" t="s">
        <v>221</v>
      </c>
      <c r="B3" s="205"/>
      <c r="C3" s="205"/>
      <c r="D3" s="205"/>
      <c r="E3" s="206"/>
      <c r="F3" s="205"/>
      <c r="G3" s="205"/>
      <c r="H3" s="205"/>
      <c r="I3" s="205"/>
      <c r="J3" s="205"/>
      <c r="K3" s="205"/>
      <c r="L3" s="205"/>
      <c r="M3" s="205"/>
      <c r="N3" s="213"/>
      <c r="O3" s="214" t="s">
        <v>222</v>
      </c>
    </row>
    <row r="4" spans="1:16" s="39" customFormat="1" ht="20.55" customHeight="1">
      <c r="A4" s="526" t="s">
        <v>45</v>
      </c>
      <c r="B4" s="526"/>
      <c r="C4" s="527"/>
      <c r="D4" s="527"/>
      <c r="E4" s="527"/>
      <c r="F4" s="527"/>
      <c r="G4" s="527"/>
      <c r="H4" s="527"/>
      <c r="I4" s="527"/>
      <c r="J4" s="527"/>
      <c r="K4" s="527"/>
      <c r="L4" s="527"/>
      <c r="M4" s="527"/>
      <c r="N4" s="527"/>
      <c r="O4" s="527"/>
    </row>
    <row r="5" spans="1:16" ht="23.55" customHeight="1">
      <c r="A5" s="543" t="s">
        <v>46</v>
      </c>
      <c r="B5" s="543"/>
      <c r="C5" s="543"/>
      <c r="D5" s="543"/>
      <c r="E5" s="543"/>
      <c r="F5" s="543"/>
      <c r="G5" s="543"/>
      <c r="H5" s="543"/>
      <c r="I5" s="543"/>
      <c r="J5" s="543"/>
      <c r="K5" s="543"/>
      <c r="L5" s="543"/>
      <c r="M5" s="543"/>
      <c r="N5" s="543"/>
      <c r="O5" s="543"/>
    </row>
    <row r="6" spans="1:16" s="40" customFormat="1" ht="12.6" customHeight="1">
      <c r="A6" s="544" t="s">
        <v>18</v>
      </c>
      <c r="B6" s="544"/>
      <c r="C6" s="544"/>
      <c r="D6" s="544"/>
      <c r="E6" s="544"/>
      <c r="F6" s="544"/>
      <c r="G6" s="544"/>
      <c r="H6" s="544"/>
      <c r="I6" s="544"/>
      <c r="J6" s="544"/>
      <c r="K6" s="544"/>
      <c r="L6" s="544"/>
      <c r="M6" s="544"/>
      <c r="N6" s="544"/>
      <c r="O6" s="544"/>
    </row>
    <row r="7" spans="1:16" s="40" customFormat="1" ht="14.55" customHeight="1">
      <c r="B7" s="41"/>
    </row>
    <row r="8" spans="1:16" s="39" customFormat="1" ht="21" customHeight="1">
      <c r="A8" s="257"/>
      <c r="B8" s="541" t="s">
        <v>47</v>
      </c>
      <c r="C8" s="542"/>
      <c r="D8" s="541" t="s">
        <v>48</v>
      </c>
      <c r="E8" s="542"/>
      <c r="F8" s="541" t="s">
        <v>49</v>
      </c>
      <c r="G8" s="542"/>
      <c r="H8" s="541" t="s">
        <v>50</v>
      </c>
      <c r="I8" s="542"/>
      <c r="J8" s="541" t="s">
        <v>51</v>
      </c>
      <c r="K8" s="542"/>
      <c r="L8" s="541" t="s">
        <v>52</v>
      </c>
      <c r="M8" s="542"/>
      <c r="N8" s="541" t="s">
        <v>53</v>
      </c>
      <c r="O8" s="542"/>
    </row>
    <row r="9" spans="1:16" s="39" customFormat="1" ht="14.1" customHeight="1">
      <c r="A9" s="190" t="s">
        <v>180</v>
      </c>
      <c r="B9" s="69">
        <v>3000010010</v>
      </c>
      <c r="C9" s="202"/>
      <c r="D9" s="69">
        <f>B9+1000</f>
        <v>3000011010</v>
      </c>
      <c r="E9" s="202"/>
      <c r="F9" s="69">
        <f>B9+2000</f>
        <v>3000012010</v>
      </c>
      <c r="G9" s="202"/>
      <c r="H9" s="69">
        <f>B9+3000</f>
        <v>3000013010</v>
      </c>
      <c r="I9" s="202"/>
      <c r="J9" s="69">
        <f>B9+4000</f>
        <v>3000014010</v>
      </c>
      <c r="K9" s="202"/>
      <c r="L9" s="69">
        <f>B9+5000</f>
        <v>3000015010</v>
      </c>
      <c r="M9" s="202"/>
      <c r="N9" s="69">
        <f>B9+9000</f>
        <v>3000019010</v>
      </c>
      <c r="O9" s="202"/>
    </row>
    <row r="10" spans="1:16" s="39" customFormat="1" ht="14.1" customHeight="1">
      <c r="A10" s="190" t="s">
        <v>8</v>
      </c>
      <c r="B10" s="69">
        <v>3000010020</v>
      </c>
      <c r="C10" s="202"/>
      <c r="D10" s="69">
        <f t="shared" ref="D10:D15" si="0">B10+1000</f>
        <v>3000011020</v>
      </c>
      <c r="E10" s="202"/>
      <c r="F10" s="69">
        <f t="shared" ref="F10:F15" si="1">B10+2000</f>
        <v>3000012020</v>
      </c>
      <c r="G10" s="202"/>
      <c r="H10" s="69">
        <f t="shared" ref="H10:H15" si="2">B10+3000</f>
        <v>3000013020</v>
      </c>
      <c r="I10" s="202"/>
      <c r="J10" s="69">
        <f t="shared" ref="J10:J15" si="3">B10+4000</f>
        <v>3000014020</v>
      </c>
      <c r="K10" s="202"/>
      <c r="L10" s="69">
        <f t="shared" ref="L10:L15" si="4">B10+5000</f>
        <v>3000015020</v>
      </c>
      <c r="M10" s="202"/>
      <c r="N10" s="69">
        <f t="shared" ref="N10:N15" si="5">B10+9000</f>
        <v>3000019020</v>
      </c>
      <c r="O10" s="202"/>
    </row>
    <row r="11" spans="1:16" s="39" customFormat="1" ht="14.1" customHeight="1">
      <c r="A11" s="190" t="s">
        <v>9</v>
      </c>
      <c r="B11" s="69">
        <v>3000010030</v>
      </c>
      <c r="C11" s="202"/>
      <c r="D11" s="69">
        <f t="shared" si="0"/>
        <v>3000011030</v>
      </c>
      <c r="E11" s="202"/>
      <c r="F11" s="69">
        <f t="shared" si="1"/>
        <v>3000012030</v>
      </c>
      <c r="G11" s="202"/>
      <c r="H11" s="69">
        <f t="shared" si="2"/>
        <v>3000013030</v>
      </c>
      <c r="I11" s="202"/>
      <c r="J11" s="69">
        <f t="shared" si="3"/>
        <v>3000014030</v>
      </c>
      <c r="K11" s="202"/>
      <c r="L11" s="69">
        <f t="shared" si="4"/>
        <v>3000015030</v>
      </c>
      <c r="M11" s="202"/>
      <c r="N11" s="69">
        <f t="shared" si="5"/>
        <v>3000019030</v>
      </c>
      <c r="O11" s="202"/>
    </row>
    <row r="12" spans="1:16" s="39" customFormat="1" ht="14.1" customHeight="1">
      <c r="A12" s="190" t="s">
        <v>131</v>
      </c>
      <c r="B12" s="69">
        <v>3000010040</v>
      </c>
      <c r="C12" s="202"/>
      <c r="D12" s="69">
        <f t="shared" si="0"/>
        <v>3000011040</v>
      </c>
      <c r="E12" s="202"/>
      <c r="F12" s="69">
        <f t="shared" si="1"/>
        <v>3000012040</v>
      </c>
      <c r="G12" s="202"/>
      <c r="H12" s="69">
        <f t="shared" si="2"/>
        <v>3000013040</v>
      </c>
      <c r="I12" s="202"/>
      <c r="J12" s="69">
        <f t="shared" si="3"/>
        <v>3000014040</v>
      </c>
      <c r="K12" s="202"/>
      <c r="L12" s="69">
        <f t="shared" si="4"/>
        <v>3000015040</v>
      </c>
      <c r="M12" s="202"/>
      <c r="N12" s="69">
        <f t="shared" si="5"/>
        <v>3000019040</v>
      </c>
      <c r="O12" s="202"/>
    </row>
    <row r="13" spans="1:16" s="39" customFormat="1" ht="14.1" customHeight="1">
      <c r="A13" s="190" t="s">
        <v>10</v>
      </c>
      <c r="B13" s="69">
        <v>3000010050</v>
      </c>
      <c r="C13" s="202"/>
      <c r="D13" s="69">
        <f t="shared" si="0"/>
        <v>3000011050</v>
      </c>
      <c r="E13" s="202"/>
      <c r="F13" s="69">
        <f t="shared" si="1"/>
        <v>3000012050</v>
      </c>
      <c r="G13" s="202"/>
      <c r="H13" s="69">
        <f t="shared" si="2"/>
        <v>3000013050</v>
      </c>
      <c r="I13" s="202"/>
      <c r="J13" s="69">
        <f t="shared" si="3"/>
        <v>3000014050</v>
      </c>
      <c r="K13" s="202"/>
      <c r="L13" s="69">
        <f t="shared" si="4"/>
        <v>3000015050</v>
      </c>
      <c r="M13" s="202"/>
      <c r="N13" s="69">
        <f t="shared" si="5"/>
        <v>3000019050</v>
      </c>
      <c r="O13" s="202"/>
    </row>
    <row r="14" spans="1:16" s="39" customFormat="1" ht="14.1" customHeight="1">
      <c r="A14" s="371" t="s">
        <v>355</v>
      </c>
      <c r="B14" s="69">
        <v>3000010060</v>
      </c>
      <c r="C14" s="202"/>
      <c r="D14" s="69">
        <f t="shared" si="0"/>
        <v>3000011060</v>
      </c>
      <c r="E14" s="202"/>
      <c r="F14" s="69">
        <f t="shared" si="1"/>
        <v>3000012060</v>
      </c>
      <c r="G14" s="202"/>
      <c r="H14" s="69">
        <f t="shared" si="2"/>
        <v>3000013060</v>
      </c>
      <c r="I14" s="202"/>
      <c r="J14" s="69">
        <f t="shared" si="3"/>
        <v>3000014060</v>
      </c>
      <c r="K14" s="202"/>
      <c r="L14" s="69">
        <f t="shared" si="4"/>
        <v>3000015060</v>
      </c>
      <c r="M14" s="202"/>
      <c r="N14" s="69">
        <f t="shared" si="5"/>
        <v>3000019060</v>
      </c>
      <c r="O14" s="202"/>
      <c r="P14" s="375"/>
    </row>
    <row r="15" spans="1:16" s="39" customFormat="1" ht="14.1" customHeight="1">
      <c r="A15" s="190" t="s">
        <v>181</v>
      </c>
      <c r="B15" s="69">
        <v>3000010070</v>
      </c>
      <c r="C15" s="202"/>
      <c r="D15" s="69">
        <f t="shared" si="0"/>
        <v>3000011070</v>
      </c>
      <c r="E15" s="202"/>
      <c r="F15" s="69">
        <f t="shared" si="1"/>
        <v>3000012070</v>
      </c>
      <c r="G15" s="202"/>
      <c r="H15" s="69">
        <f t="shared" si="2"/>
        <v>3000013070</v>
      </c>
      <c r="I15" s="202"/>
      <c r="J15" s="69">
        <f t="shared" si="3"/>
        <v>3000014070</v>
      </c>
      <c r="K15" s="202"/>
      <c r="L15" s="69">
        <f t="shared" si="4"/>
        <v>3000015070</v>
      </c>
      <c r="M15" s="202"/>
      <c r="N15" s="69">
        <f t="shared" si="5"/>
        <v>3000019070</v>
      </c>
      <c r="O15" s="202"/>
    </row>
    <row r="16" spans="1:16" s="39" customFormat="1" ht="36" customHeight="1">
      <c r="A16" s="258" t="s">
        <v>134</v>
      </c>
      <c r="B16" s="69">
        <v>3000010071</v>
      </c>
      <c r="C16" s="202"/>
      <c r="D16" s="69">
        <f>B16+1000</f>
        <v>3000011071</v>
      </c>
      <c r="E16" s="202"/>
      <c r="F16" s="69">
        <f>B16+2000</f>
        <v>3000012071</v>
      </c>
      <c r="G16" s="202"/>
      <c r="H16" s="69">
        <f>B16+3000</f>
        <v>3000013071</v>
      </c>
      <c r="I16" s="202"/>
      <c r="J16" s="69">
        <f>B16+4000</f>
        <v>3000014071</v>
      </c>
      <c r="K16" s="202"/>
      <c r="L16" s="69">
        <f>B16+5000</f>
        <v>3000015071</v>
      </c>
      <c r="M16" s="202"/>
      <c r="N16" s="69">
        <f>B16+9000</f>
        <v>3000019071</v>
      </c>
      <c r="O16" s="202"/>
    </row>
    <row r="17" spans="1:15" s="39" customFormat="1" ht="24.6" customHeight="1">
      <c r="A17" s="360"/>
      <c r="B17" s="354"/>
      <c r="C17" s="52"/>
      <c r="D17" s="354"/>
      <c r="E17" s="52"/>
      <c r="F17" s="354"/>
      <c r="G17" s="52"/>
      <c r="H17" s="354"/>
      <c r="I17" s="52"/>
      <c r="J17" s="354"/>
      <c r="K17" s="52"/>
      <c r="L17" s="354"/>
      <c r="M17" s="52"/>
      <c r="N17" s="354"/>
      <c r="O17" s="52"/>
    </row>
    <row r="18" spans="1:15" s="111" customFormat="1" ht="14.1" customHeight="1">
      <c r="A18" s="119"/>
      <c r="B18" s="259"/>
      <c r="C18" s="119"/>
      <c r="D18" s="259"/>
      <c r="E18" s="119"/>
      <c r="F18" s="259"/>
      <c r="G18" s="119"/>
      <c r="H18" s="259"/>
      <c r="I18" s="119"/>
      <c r="J18" s="259"/>
      <c r="K18" s="119"/>
      <c r="L18" s="259"/>
      <c r="M18" s="119"/>
      <c r="N18" s="259"/>
      <c r="O18" s="119"/>
    </row>
    <row r="19" spans="1:15" s="111" customFormat="1" ht="14.1" customHeight="1">
      <c r="A19" s="349" t="s">
        <v>248</v>
      </c>
      <c r="B19" s="347">
        <v>3000010076</v>
      </c>
      <c r="C19" s="349"/>
      <c r="D19" s="346"/>
      <c r="E19" s="345"/>
      <c r="F19" s="344"/>
      <c r="G19" s="345"/>
      <c r="H19" s="344"/>
      <c r="I19" s="345"/>
      <c r="J19" s="344"/>
      <c r="K19" s="345"/>
      <c r="L19" s="344"/>
      <c r="M19" s="345"/>
      <c r="N19" s="344"/>
      <c r="O19" s="343"/>
    </row>
    <row r="20" spans="1:15" s="111" customFormat="1" ht="14.1" customHeight="1">
      <c r="A20" s="349" t="s">
        <v>249</v>
      </c>
      <c r="B20" s="347">
        <v>3000010077</v>
      </c>
      <c r="C20" s="349"/>
      <c r="D20" s="342"/>
      <c r="E20" s="341"/>
      <c r="F20" s="340"/>
      <c r="G20" s="341"/>
      <c r="H20" s="340"/>
      <c r="I20" s="341"/>
      <c r="J20" s="340"/>
      <c r="K20" s="341"/>
      <c r="L20" s="340"/>
      <c r="M20" s="341"/>
      <c r="N20" s="340"/>
      <c r="O20" s="339"/>
    </row>
    <row r="21" spans="1:15" s="39" customFormat="1" ht="14.1" customHeight="1">
      <c r="A21" s="260" t="s">
        <v>179</v>
      </c>
      <c r="B21" s="69">
        <v>3000010080</v>
      </c>
      <c r="C21" s="202"/>
      <c r="D21" s="69">
        <f>B21+1000</f>
        <v>3000011080</v>
      </c>
      <c r="E21" s="202"/>
      <c r="F21" s="69">
        <f>B21+2000</f>
        <v>3000012080</v>
      </c>
      <c r="G21" s="202"/>
      <c r="H21" s="69">
        <f>B21+3000</f>
        <v>3000013080</v>
      </c>
      <c r="I21" s="202"/>
      <c r="J21" s="69">
        <f>B21+4000</f>
        <v>3000014080</v>
      </c>
      <c r="K21" s="202"/>
      <c r="L21" s="69">
        <f>B21+5000</f>
        <v>3000015080</v>
      </c>
      <c r="M21" s="202"/>
      <c r="N21" s="69">
        <f>B21+9000</f>
        <v>3000019080</v>
      </c>
      <c r="O21" s="202"/>
    </row>
    <row r="22" spans="1:15" s="39" customFormat="1" ht="14.1" customHeight="1">
      <c r="B22" s="43"/>
    </row>
    <row r="23" spans="1:15" s="39" customFormat="1" ht="14.1" customHeight="1">
      <c r="B23" s="43"/>
      <c r="O23" s="402" t="s">
        <v>315</v>
      </c>
    </row>
    <row r="24" spans="1:15" s="39" customFormat="1" ht="14.1" customHeight="1">
      <c r="B24" s="43"/>
      <c r="O24" s="20" t="s">
        <v>120</v>
      </c>
    </row>
    <row r="25" spans="1:15" s="39" customFormat="1" ht="14.1" customHeight="1">
      <c r="B25" s="43"/>
    </row>
    <row r="26" spans="1:15" s="39" customFormat="1" ht="14.1" customHeight="1">
      <c r="B26" s="43"/>
    </row>
    <row r="27" spans="1:15" s="39" customFormat="1" ht="14.1" customHeight="1">
      <c r="B27" s="43"/>
    </row>
    <row r="28" spans="1:15" s="39" customFormat="1" ht="14.1" customHeight="1">
      <c r="B28" s="43"/>
    </row>
    <row r="29" spans="1:15" s="39" customFormat="1" ht="14.1" customHeight="1">
      <c r="B29" s="43"/>
    </row>
  </sheetData>
  <customSheetViews>
    <customSheetView guid="{4C41525E-EFC1-47E0-ADE3-11DC816135E6}">
      <pageMargins left="0.7" right="0.7" top="0.75" bottom="0.75" header="0.3" footer="0.3"/>
      <pageSetup orientation="landscape" r:id="rId1"/>
    </customSheetView>
  </customSheetViews>
  <mergeCells count="10">
    <mergeCell ref="N8:O8"/>
    <mergeCell ref="A4:O4"/>
    <mergeCell ref="A5:O5"/>
    <mergeCell ref="A6:O6"/>
    <mergeCell ref="B8:C8"/>
    <mergeCell ref="D8:E8"/>
    <mergeCell ref="F8:G8"/>
    <mergeCell ref="H8:I8"/>
    <mergeCell ref="J8:K8"/>
    <mergeCell ref="L8:M8"/>
  </mergeCells>
  <printOptions horizontalCentered="1"/>
  <pageMargins left="0.39370078740157483" right="0.39370078740157483" top="0.39370078740157483" bottom="0.39370078740157483" header="0.39370078740157483" footer="0.39370078740157483"/>
  <pageSetup paperSize="5" scale="86" orientation="landscape" r:id="rId2"/>
  <headerFooter>
    <oddHeader>&amp;R&amp;"Calibri"&amp;10&amp;K000000 Unclassified / Non classifié&amp;1#_x000D_</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A1:S28"/>
  <sheetViews>
    <sheetView showGridLines="0" topLeftCell="A4" zoomScaleNormal="100" workbookViewId="0">
      <selection activeCell="O22" sqref="O22"/>
    </sheetView>
  </sheetViews>
  <sheetFormatPr defaultColWidth="8.7890625" defaultRowHeight="13.8"/>
  <cols>
    <col min="1" max="1" width="30.5234375" style="37" customWidth="1"/>
    <col min="2" max="2" width="8.5234375" style="37" customWidth="1"/>
    <col min="3" max="3" width="12.5234375" style="37" customWidth="1"/>
    <col min="4" max="4" width="8.5234375" style="37" customWidth="1"/>
    <col min="5" max="5" width="12.5234375" style="37" customWidth="1"/>
    <col min="6" max="6" width="8.5234375" style="37" customWidth="1"/>
    <col min="7" max="7" width="12.5234375" style="37" customWidth="1"/>
    <col min="8" max="8" width="8.5234375" style="37" customWidth="1"/>
    <col min="9" max="9" width="12.5234375" style="37" customWidth="1"/>
    <col min="10" max="10" width="8.5234375" style="37" customWidth="1"/>
    <col min="11" max="11" width="12.5234375" style="37" customWidth="1"/>
    <col min="12" max="12" width="8.5234375" style="37" customWidth="1"/>
    <col min="13" max="13" width="12.5234375" style="37" customWidth="1"/>
    <col min="14" max="14" width="8.5234375" style="37" customWidth="1"/>
    <col min="15" max="15" width="12.5234375" style="37" customWidth="1"/>
    <col min="16" max="16384" width="8.7890625" style="37"/>
  </cols>
  <sheetData>
    <row r="1" spans="1:19" ht="24">
      <c r="A1" s="23"/>
      <c r="B1" s="23"/>
      <c r="C1" s="23"/>
      <c r="D1" s="23"/>
      <c r="E1" s="23"/>
      <c r="F1" s="23"/>
      <c r="G1" s="23"/>
      <c r="H1" s="23"/>
      <c r="I1" s="23"/>
      <c r="J1" s="23"/>
      <c r="K1" s="23"/>
      <c r="L1" s="23"/>
      <c r="M1" s="23"/>
      <c r="N1" s="23"/>
      <c r="O1" s="211" t="s">
        <v>244</v>
      </c>
    </row>
    <row r="2" spans="1:19" ht="20.55" customHeight="1">
      <c r="A2" s="23"/>
      <c r="B2" s="324"/>
      <c r="C2" s="23"/>
      <c r="D2" s="23"/>
      <c r="E2" s="23"/>
      <c r="F2" s="23"/>
      <c r="G2" s="23"/>
      <c r="H2" s="23"/>
      <c r="I2" s="23"/>
      <c r="J2" s="23"/>
      <c r="K2" s="23"/>
      <c r="L2" s="23"/>
      <c r="M2" s="23"/>
      <c r="N2" s="23"/>
      <c r="O2" s="211"/>
    </row>
    <row r="3" spans="1:19" s="207" customFormat="1" ht="15" customHeight="1">
      <c r="A3" s="212" t="s">
        <v>221</v>
      </c>
      <c r="B3" s="205"/>
      <c r="C3" s="205"/>
      <c r="D3" s="205"/>
      <c r="E3" s="206"/>
      <c r="F3" s="205"/>
      <c r="G3" s="205"/>
      <c r="H3" s="205"/>
      <c r="I3" s="205"/>
      <c r="J3" s="205"/>
      <c r="K3" s="205"/>
      <c r="L3" s="205"/>
      <c r="M3" s="205"/>
      <c r="N3" s="213"/>
      <c r="O3" s="214" t="s">
        <v>222</v>
      </c>
    </row>
    <row r="4" spans="1:19" s="39" customFormat="1" ht="17.55" customHeight="1">
      <c r="A4" s="526" t="s">
        <v>54</v>
      </c>
      <c r="B4" s="526"/>
      <c r="C4" s="527"/>
      <c r="D4" s="527"/>
      <c r="E4" s="527"/>
      <c r="F4" s="527"/>
      <c r="G4" s="527"/>
      <c r="H4" s="527"/>
      <c r="I4" s="527"/>
      <c r="J4" s="527"/>
      <c r="K4" s="527"/>
      <c r="L4" s="527"/>
      <c r="M4" s="527"/>
      <c r="N4" s="527"/>
      <c r="O4" s="527"/>
    </row>
    <row r="5" spans="1:19" ht="17.7">
      <c r="A5" s="543" t="s">
        <v>55</v>
      </c>
      <c r="B5" s="543"/>
      <c r="C5" s="543"/>
      <c r="D5" s="543"/>
      <c r="E5" s="543"/>
      <c r="F5" s="543"/>
      <c r="G5" s="543"/>
      <c r="H5" s="543"/>
      <c r="I5" s="543"/>
      <c r="J5" s="543"/>
      <c r="K5" s="543"/>
      <c r="L5" s="543"/>
      <c r="M5" s="543"/>
      <c r="N5" s="543"/>
      <c r="O5" s="543"/>
    </row>
    <row r="6" spans="1:19" s="40" customFormat="1" ht="14.55" customHeight="1">
      <c r="A6" s="544" t="s">
        <v>18</v>
      </c>
      <c r="B6" s="544"/>
      <c r="C6" s="544"/>
      <c r="D6" s="544"/>
      <c r="E6" s="544"/>
      <c r="F6" s="544"/>
      <c r="G6" s="544"/>
      <c r="H6" s="544"/>
      <c r="I6" s="544"/>
      <c r="J6" s="544"/>
      <c r="K6" s="544"/>
      <c r="L6" s="544"/>
      <c r="M6" s="544"/>
      <c r="N6" s="544"/>
      <c r="O6" s="544"/>
    </row>
    <row r="7" spans="1:19" s="40" customFormat="1" ht="15" customHeight="1"/>
    <row r="8" spans="1:19" s="39" customFormat="1" ht="20.55" customHeight="1">
      <c r="A8" s="323"/>
      <c r="B8" s="545" t="s">
        <v>47</v>
      </c>
      <c r="C8" s="545"/>
      <c r="D8" s="545" t="s">
        <v>48</v>
      </c>
      <c r="E8" s="545"/>
      <c r="F8" s="545" t="s">
        <v>49</v>
      </c>
      <c r="G8" s="545"/>
      <c r="H8" s="545" t="s">
        <v>50</v>
      </c>
      <c r="I8" s="545"/>
      <c r="J8" s="545" t="s">
        <v>51</v>
      </c>
      <c r="K8" s="545"/>
      <c r="L8" s="545" t="s">
        <v>52</v>
      </c>
      <c r="M8" s="545"/>
      <c r="N8" s="545" t="s">
        <v>53</v>
      </c>
      <c r="O8" s="545"/>
    </row>
    <row r="9" spans="1:19" s="39" customFormat="1" ht="14.1" customHeight="1">
      <c r="A9" s="190" t="s">
        <v>11</v>
      </c>
      <c r="B9" s="197">
        <v>5000010010</v>
      </c>
      <c r="C9" s="202"/>
      <c r="D9" s="197">
        <f>B9+1000</f>
        <v>5000011010</v>
      </c>
      <c r="E9" s="202"/>
      <c r="F9" s="197">
        <f>B9+2000</f>
        <v>5000012010</v>
      </c>
      <c r="G9" s="202"/>
      <c r="H9" s="197">
        <f>B9+3000</f>
        <v>5000013010</v>
      </c>
      <c r="I9" s="202"/>
      <c r="J9" s="197">
        <f>B9+4000</f>
        <v>5000014010</v>
      </c>
      <c r="K9" s="202"/>
      <c r="L9" s="197">
        <f>B9+5000</f>
        <v>5000015010</v>
      </c>
      <c r="M9" s="202"/>
      <c r="N9" s="197">
        <f>B9+9000</f>
        <v>5000019010</v>
      </c>
      <c r="O9" s="202"/>
    </row>
    <row r="10" spans="1:19" s="39" customFormat="1" ht="14.1" customHeight="1">
      <c r="A10" s="190" t="s">
        <v>12</v>
      </c>
      <c r="B10" s="197">
        <v>5000010020</v>
      </c>
      <c r="C10" s="202"/>
      <c r="D10" s="197">
        <f t="shared" ref="D10:D14" si="0">B10+1000</f>
        <v>5000011020</v>
      </c>
      <c r="E10" s="202"/>
      <c r="F10" s="197">
        <f t="shared" ref="F10:F19" si="1">B10+2000</f>
        <v>5000012020</v>
      </c>
      <c r="G10" s="202"/>
      <c r="H10" s="197">
        <f t="shared" ref="H10:H19" si="2">B10+3000</f>
        <v>5000013020</v>
      </c>
      <c r="I10" s="202"/>
      <c r="J10" s="197">
        <f t="shared" ref="J10:J19" si="3">B10+4000</f>
        <v>5000014020</v>
      </c>
      <c r="K10" s="202"/>
      <c r="L10" s="197">
        <f t="shared" ref="L10:L19" si="4">B10+5000</f>
        <v>5000015020</v>
      </c>
      <c r="M10" s="202"/>
      <c r="N10" s="197">
        <f t="shared" ref="N10:N19" si="5">B10+9000</f>
        <v>5000019020</v>
      </c>
      <c r="O10" s="202"/>
    </row>
    <row r="11" spans="1:19" s="39" customFormat="1" ht="14.1" customHeight="1">
      <c r="A11" s="190" t="s">
        <v>135</v>
      </c>
      <c r="B11" s="197">
        <v>5000010021</v>
      </c>
      <c r="C11" s="202"/>
      <c r="D11" s="197">
        <f>B11+1000</f>
        <v>5000011021</v>
      </c>
      <c r="E11" s="202"/>
      <c r="F11" s="197">
        <f>B11+2000</f>
        <v>5000012021</v>
      </c>
      <c r="G11" s="202"/>
      <c r="H11" s="197">
        <f>B11+3000</f>
        <v>5000013021</v>
      </c>
      <c r="I11" s="202"/>
      <c r="J11" s="197">
        <f>B11+4000</f>
        <v>5000014021</v>
      </c>
      <c r="K11" s="202"/>
      <c r="L11" s="197">
        <f>B11+5000</f>
        <v>5000015021</v>
      </c>
      <c r="M11" s="202"/>
      <c r="N11" s="197">
        <f>B11+9000</f>
        <v>5000019021</v>
      </c>
      <c r="O11" s="202"/>
    </row>
    <row r="12" spans="1:19" s="39" customFormat="1" ht="14.1" customHeight="1">
      <c r="A12" s="190" t="s">
        <v>182</v>
      </c>
      <c r="B12" s="197">
        <v>5000010030</v>
      </c>
      <c r="C12" s="202"/>
      <c r="D12" s="197">
        <f t="shared" si="0"/>
        <v>5000011030</v>
      </c>
      <c r="E12" s="202"/>
      <c r="F12" s="197">
        <f t="shared" si="1"/>
        <v>5000012030</v>
      </c>
      <c r="G12" s="202"/>
      <c r="H12" s="197">
        <f t="shared" si="2"/>
        <v>5000013030</v>
      </c>
      <c r="I12" s="202"/>
      <c r="J12" s="197">
        <f t="shared" si="3"/>
        <v>5000014030</v>
      </c>
      <c r="K12" s="202"/>
      <c r="L12" s="197">
        <f t="shared" si="4"/>
        <v>5000015030</v>
      </c>
      <c r="M12" s="202"/>
      <c r="N12" s="197">
        <f t="shared" si="5"/>
        <v>5000019030</v>
      </c>
      <c r="O12" s="202"/>
    </row>
    <row r="13" spans="1:19" s="39" customFormat="1" ht="14.1" customHeight="1">
      <c r="A13" s="190" t="s">
        <v>13</v>
      </c>
      <c r="B13" s="197">
        <v>5000010040</v>
      </c>
      <c r="C13" s="202"/>
      <c r="D13" s="197">
        <f t="shared" si="0"/>
        <v>5000011040</v>
      </c>
      <c r="E13" s="202"/>
      <c r="F13" s="197">
        <f t="shared" si="1"/>
        <v>5000012040</v>
      </c>
      <c r="G13" s="202"/>
      <c r="H13" s="197">
        <f t="shared" si="2"/>
        <v>5000013040</v>
      </c>
      <c r="I13" s="202"/>
      <c r="J13" s="197">
        <f t="shared" si="3"/>
        <v>5000014040</v>
      </c>
      <c r="K13" s="202"/>
      <c r="L13" s="197">
        <f t="shared" si="4"/>
        <v>5000015040</v>
      </c>
      <c r="M13" s="202"/>
      <c r="N13" s="197">
        <f t="shared" si="5"/>
        <v>5000019040</v>
      </c>
      <c r="O13" s="202"/>
    </row>
    <row r="14" spans="1:19" s="39" customFormat="1" ht="14.1" customHeight="1">
      <c r="A14" s="190" t="s">
        <v>14</v>
      </c>
      <c r="B14" s="197">
        <v>5000010050</v>
      </c>
      <c r="C14" s="202"/>
      <c r="D14" s="197">
        <f t="shared" si="0"/>
        <v>5000011050</v>
      </c>
      <c r="E14" s="202"/>
      <c r="F14" s="197">
        <f t="shared" si="1"/>
        <v>5000012050</v>
      </c>
      <c r="G14" s="202"/>
      <c r="H14" s="197">
        <f t="shared" si="2"/>
        <v>5000013050</v>
      </c>
      <c r="I14" s="202"/>
      <c r="J14" s="197">
        <f t="shared" si="3"/>
        <v>5000014050</v>
      </c>
      <c r="K14" s="202"/>
      <c r="L14" s="197">
        <f t="shared" si="4"/>
        <v>5000015050</v>
      </c>
      <c r="M14" s="202"/>
      <c r="N14" s="197">
        <f t="shared" si="5"/>
        <v>5000019050</v>
      </c>
      <c r="O14" s="202"/>
    </row>
    <row r="15" spans="1:19" s="39" customFormat="1" ht="39.75" customHeight="1">
      <c r="A15" s="258" t="s">
        <v>268</v>
      </c>
      <c r="B15" s="353">
        <v>5000010055</v>
      </c>
      <c r="C15" s="162"/>
      <c r="D15" s="353">
        <v>5000011055</v>
      </c>
      <c r="E15" s="162"/>
      <c r="F15" s="353">
        <v>5000012055</v>
      </c>
      <c r="G15" s="162"/>
      <c r="H15" s="353">
        <v>5000013055</v>
      </c>
      <c r="I15" s="162"/>
      <c r="J15" s="353">
        <v>5000014055</v>
      </c>
      <c r="K15" s="162"/>
      <c r="L15" s="353">
        <v>5000015055</v>
      </c>
      <c r="M15" s="162"/>
      <c r="N15" s="353">
        <v>5000019055</v>
      </c>
      <c r="O15" s="162"/>
      <c r="P15" s="367"/>
      <c r="Q15" s="194"/>
      <c r="R15" s="194"/>
      <c r="S15" s="194"/>
    </row>
    <row r="16" spans="1:19" s="75" customFormat="1" ht="14.1" customHeight="1">
      <c r="C16" s="31"/>
      <c r="E16" s="31"/>
      <c r="F16" s="76"/>
      <c r="G16" s="31"/>
      <c r="H16" s="76"/>
      <c r="I16" s="31"/>
      <c r="J16" s="76"/>
      <c r="K16" s="31"/>
      <c r="L16" s="76"/>
      <c r="M16" s="31"/>
      <c r="N16" s="76"/>
      <c r="O16" s="31"/>
    </row>
    <row r="17" spans="1:15" s="348" customFormat="1" ht="14.1" customHeight="1">
      <c r="A17" s="352" t="s">
        <v>250</v>
      </c>
      <c r="B17" s="351">
        <v>5000010056</v>
      </c>
      <c r="C17" s="352"/>
      <c r="D17" s="346"/>
      <c r="E17" s="345"/>
      <c r="F17" s="344"/>
      <c r="G17" s="345"/>
      <c r="H17" s="344"/>
      <c r="I17" s="345"/>
      <c r="J17" s="344"/>
      <c r="K17" s="345"/>
      <c r="L17" s="344"/>
      <c r="M17" s="345"/>
      <c r="N17" s="344"/>
      <c r="O17" s="343"/>
    </row>
    <row r="18" spans="1:15" s="348" customFormat="1" ht="14.1" customHeight="1">
      <c r="A18" s="352" t="s">
        <v>251</v>
      </c>
      <c r="B18" s="351">
        <v>5000010057</v>
      </c>
      <c r="C18" s="352"/>
      <c r="D18" s="342"/>
      <c r="E18" s="341"/>
      <c r="F18" s="340"/>
      <c r="G18" s="341"/>
      <c r="H18" s="340"/>
      <c r="I18" s="341"/>
      <c r="J18" s="340"/>
      <c r="K18" s="341"/>
      <c r="L18" s="340"/>
      <c r="M18" s="341"/>
      <c r="N18" s="340"/>
      <c r="O18" s="339"/>
    </row>
    <row r="19" spans="1:15" s="39" customFormat="1" ht="14.1" customHeight="1">
      <c r="A19" s="44" t="s">
        <v>56</v>
      </c>
      <c r="B19" s="72">
        <v>5000010060</v>
      </c>
      <c r="C19" s="18"/>
      <c r="D19" s="72">
        <f>B19+1000</f>
        <v>5000011060</v>
      </c>
      <c r="E19" s="18"/>
      <c r="F19" s="72">
        <f t="shared" si="1"/>
        <v>5000012060</v>
      </c>
      <c r="G19" s="18"/>
      <c r="H19" s="72">
        <f t="shared" si="2"/>
        <v>5000013060</v>
      </c>
      <c r="I19" s="18"/>
      <c r="J19" s="72">
        <f t="shared" si="3"/>
        <v>5000014060</v>
      </c>
      <c r="K19" s="18"/>
      <c r="L19" s="72">
        <f t="shared" si="4"/>
        <v>5000015060</v>
      </c>
      <c r="M19" s="18"/>
      <c r="N19" s="72">
        <f t="shared" si="5"/>
        <v>5000019060</v>
      </c>
      <c r="O19" s="18"/>
    </row>
    <row r="20" spans="1:15" s="39" customFormat="1" ht="14.1" customHeight="1"/>
    <row r="21" spans="1:15" s="39" customFormat="1" ht="14.1" customHeight="1"/>
    <row r="22" spans="1:15" s="39" customFormat="1" ht="14.1" customHeight="1">
      <c r="O22" s="402" t="s">
        <v>315</v>
      </c>
    </row>
    <row r="23" spans="1:15" s="39" customFormat="1" ht="14.1" customHeight="1">
      <c r="O23" s="20" t="s">
        <v>356</v>
      </c>
    </row>
    <row r="24" spans="1:15" s="39" customFormat="1" ht="14.1" customHeight="1"/>
    <row r="25" spans="1:15" s="39" customFormat="1" ht="14.1" customHeight="1"/>
    <row r="26" spans="1:15" s="39" customFormat="1" ht="14.1" customHeight="1"/>
    <row r="27" spans="1:15" s="39" customFormat="1" ht="14.1" customHeight="1"/>
    <row r="28" spans="1:15" s="39" customFormat="1" ht="14.1" customHeight="1"/>
  </sheetData>
  <customSheetViews>
    <customSheetView guid="{4C41525E-EFC1-47E0-ADE3-11DC816135E6}">
      <pageMargins left="0.7" right="0.7" top="0.75" bottom="0.75" header="0.3" footer="0.3"/>
      <pageSetup orientation="portrait" r:id="rId1"/>
    </customSheetView>
  </customSheetViews>
  <mergeCells count="10">
    <mergeCell ref="N8:O8"/>
    <mergeCell ref="A4:O4"/>
    <mergeCell ref="A5:O5"/>
    <mergeCell ref="A6:O6"/>
    <mergeCell ref="B8:C8"/>
    <mergeCell ref="D8:E8"/>
    <mergeCell ref="F8:G8"/>
    <mergeCell ref="H8:I8"/>
    <mergeCell ref="J8:K8"/>
    <mergeCell ref="L8:M8"/>
  </mergeCells>
  <printOptions horizontalCentered="1"/>
  <pageMargins left="0.39370078740157483" right="0.39370078740157483" top="0.39370078740157483" bottom="0.39370078740157483" header="0.39370078740157483" footer="0.39370078740157483"/>
  <pageSetup paperSize="5" scale="94" orientation="landscape" r:id="rId2"/>
  <headerFooter>
    <oddHeader>&amp;R&amp;"Calibri"&amp;10&amp;K000000 Unclassified / Non classifié&amp;1#_x000D_</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EA609D67F63B4482B56AF0CFCDA8CF" ma:contentTypeVersion="2" ma:contentTypeDescription="Create a new document." ma:contentTypeScope="" ma:versionID="b84fc56b2206989058461e282e327472">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933ce87bfcf8c8c05ab3531d2740004c"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Props1.xml><?xml version="1.0" encoding="utf-8"?>
<ds:datastoreItem xmlns:ds="http://schemas.openxmlformats.org/officeDocument/2006/customXml" ds:itemID="{90A3E380-5532-49E7-B491-CF1C0AB56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64ac1b-c36e-431c-ac09-8a17cceb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F4B7FF-C300-4444-BE5E-6500231E91FD}">
  <ds:schemaRefs>
    <ds:schemaRef ds:uri="http://schemas.microsoft.com/sharepoint/v3/contenttype/forms"/>
  </ds:schemaRefs>
</ds:datastoreItem>
</file>

<file path=customXml/itemProps3.xml><?xml version="1.0" encoding="utf-8"?>
<ds:datastoreItem xmlns:ds="http://schemas.openxmlformats.org/officeDocument/2006/customXml" ds:itemID="{D35FB480-B5B1-4D4E-BC62-83DEB7225279}">
  <ds:schemaRef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5264ac1b-c36e-431c-ac09-8a17cceb786f"/>
    <ds:schemaRef ds:uri="http://schemas.openxmlformats.org/package/2006/metadata/core-properties"/>
    <ds:schemaRef ds:uri="http://schemas.microsoft.com/sharepoint/v3"/>
    <ds:schemaRef ds:uri="http://purl.org/dc/elements/1.1/"/>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1081</vt:i4>
      </vt:variant>
    </vt:vector>
  </HeadingPairs>
  <TitlesOfParts>
    <vt:vector size="1097" baseType="lpstr">
      <vt:lpstr>COVER</vt:lpstr>
      <vt:lpstr>Attestation</vt:lpstr>
      <vt:lpstr>10.100</vt:lpstr>
      <vt:lpstr>20.100</vt:lpstr>
      <vt:lpstr>20.200</vt:lpstr>
      <vt:lpstr>20.300</vt:lpstr>
      <vt:lpstr>20.600</vt:lpstr>
      <vt:lpstr>30.000</vt:lpstr>
      <vt:lpstr>50.000</vt:lpstr>
      <vt:lpstr>50.100</vt:lpstr>
      <vt:lpstr>60.000</vt:lpstr>
      <vt:lpstr>80.000</vt:lpstr>
      <vt:lpstr>90.000</vt:lpstr>
      <vt:lpstr>110.000</vt:lpstr>
      <vt:lpstr>120.000</vt:lpstr>
      <vt:lpstr>120.100</vt:lpstr>
      <vt:lpstr>'10.100'!D1010010010</vt:lpstr>
      <vt:lpstr>'10.100'!D1010010020</vt:lpstr>
      <vt:lpstr>'10.100'!D1010010030</vt:lpstr>
      <vt:lpstr>'10.100'!D1010010040</vt:lpstr>
      <vt:lpstr>'10.100'!D1010010050</vt:lpstr>
      <vt:lpstr>'10.100'!D1010010060</vt:lpstr>
      <vt:lpstr>'10.100'!D1010010070</vt:lpstr>
      <vt:lpstr>'10.100'!D1010010080</vt:lpstr>
      <vt:lpstr>'10.100'!D1010010160</vt:lpstr>
      <vt:lpstr>'10.100'!D1010010220</vt:lpstr>
      <vt:lpstr>'10.100'!D1010010280</vt:lpstr>
      <vt:lpstr>'10.100'!D1010010290</vt:lpstr>
      <vt:lpstr>'10.100'!D1010010300</vt:lpstr>
      <vt:lpstr>'10.100'!D1010010310</vt:lpstr>
      <vt:lpstr>'10.100'!D1010010320</vt:lpstr>
      <vt:lpstr>'10.100'!D1010010330</vt:lpstr>
      <vt:lpstr>'10.100'!D1010010340</vt:lpstr>
      <vt:lpstr>'10.100'!D1010010360</vt:lpstr>
      <vt:lpstr>'110.000'!D11000010010</vt:lpstr>
      <vt:lpstr>'110.000'!D11000010011</vt:lpstr>
      <vt:lpstr>'110.000'!D11000010020</vt:lpstr>
      <vt:lpstr>'110.000'!D11000010030</vt:lpstr>
      <vt:lpstr>'110.000'!D11000010040</vt:lpstr>
      <vt:lpstr>'110.000'!D11000010050</vt:lpstr>
      <vt:lpstr>'110.000'!D11000010051</vt:lpstr>
      <vt:lpstr>'110.000'!D11000010060</vt:lpstr>
      <vt:lpstr>'110.000'!D11000010070</vt:lpstr>
      <vt:lpstr>'110.000'!D11000010080</vt:lpstr>
      <vt:lpstr>'110.000'!D11000010090</vt:lpstr>
      <vt:lpstr>'110.000'!D11000010091</vt:lpstr>
      <vt:lpstr>'110.000'!D11000010100</vt:lpstr>
      <vt:lpstr>'110.000'!D11000010110</vt:lpstr>
      <vt:lpstr>'110.000'!D11000010120</vt:lpstr>
      <vt:lpstr>'110.000'!D11000011010</vt:lpstr>
      <vt:lpstr>'110.000'!D11000011011</vt:lpstr>
      <vt:lpstr>'110.000'!D11000011020</vt:lpstr>
      <vt:lpstr>'110.000'!D11000011030</vt:lpstr>
      <vt:lpstr>'110.000'!D11000011040</vt:lpstr>
      <vt:lpstr>'110.000'!D11000011050</vt:lpstr>
      <vt:lpstr>'110.000'!D11000011051</vt:lpstr>
      <vt:lpstr>'110.000'!D11000011060</vt:lpstr>
      <vt:lpstr>'110.000'!D11000011070</vt:lpstr>
      <vt:lpstr>'110.000'!D11000011080</vt:lpstr>
      <vt:lpstr>'110.000'!D11000011090</vt:lpstr>
      <vt:lpstr>'110.000'!D11000011091</vt:lpstr>
      <vt:lpstr>'110.000'!D11000011100</vt:lpstr>
      <vt:lpstr>'110.000'!D11000011110</vt:lpstr>
      <vt:lpstr>'110.000'!D11000011120</vt:lpstr>
      <vt:lpstr>'110.000'!D11000012010</vt:lpstr>
      <vt:lpstr>'110.000'!D11000012011</vt:lpstr>
      <vt:lpstr>'110.000'!D11000012020</vt:lpstr>
      <vt:lpstr>'110.000'!D11000012030</vt:lpstr>
      <vt:lpstr>'110.000'!D11000012040</vt:lpstr>
      <vt:lpstr>'110.000'!D11000012050</vt:lpstr>
      <vt:lpstr>'110.000'!D11000012051</vt:lpstr>
      <vt:lpstr>'110.000'!D11000012060</vt:lpstr>
      <vt:lpstr>'110.000'!D11000012070</vt:lpstr>
      <vt:lpstr>'110.000'!D11000012080</vt:lpstr>
      <vt:lpstr>'110.000'!D11000012090</vt:lpstr>
      <vt:lpstr>'110.000'!D11000012091</vt:lpstr>
      <vt:lpstr>'110.000'!D11000012100</vt:lpstr>
      <vt:lpstr>'110.000'!D11000012110</vt:lpstr>
      <vt:lpstr>'110.000'!D11000012120</vt:lpstr>
      <vt:lpstr>'110.000'!D11000013010</vt:lpstr>
      <vt:lpstr>'110.000'!D11000013011</vt:lpstr>
      <vt:lpstr>'110.000'!D11000013020</vt:lpstr>
      <vt:lpstr>'110.000'!D11000013030</vt:lpstr>
      <vt:lpstr>'110.000'!D11000013040</vt:lpstr>
      <vt:lpstr>'110.000'!D11000013050</vt:lpstr>
      <vt:lpstr>'110.000'!D11000013051</vt:lpstr>
      <vt:lpstr>'110.000'!D11000013060</vt:lpstr>
      <vt:lpstr>'110.000'!D11000013070</vt:lpstr>
      <vt:lpstr>'110.000'!D11000013080</vt:lpstr>
      <vt:lpstr>'110.000'!D11000013090</vt:lpstr>
      <vt:lpstr>'110.000'!D11000013091</vt:lpstr>
      <vt:lpstr>'110.000'!D11000013100</vt:lpstr>
      <vt:lpstr>'110.000'!D11000013110</vt:lpstr>
      <vt:lpstr>'110.000'!D11000013120</vt:lpstr>
      <vt:lpstr>'110.000'!D11000014010</vt:lpstr>
      <vt:lpstr>'110.000'!D11000014011</vt:lpstr>
      <vt:lpstr>'110.000'!D11000014020</vt:lpstr>
      <vt:lpstr>'110.000'!D11000014030</vt:lpstr>
      <vt:lpstr>'110.000'!D11000014040</vt:lpstr>
      <vt:lpstr>'110.000'!D11000014050</vt:lpstr>
      <vt:lpstr>'110.000'!D11000014051</vt:lpstr>
      <vt:lpstr>'110.000'!D11000014060</vt:lpstr>
      <vt:lpstr>'110.000'!D11000014070</vt:lpstr>
      <vt:lpstr>'110.000'!D11000014080</vt:lpstr>
      <vt:lpstr>'110.000'!D11000014090</vt:lpstr>
      <vt:lpstr>'110.000'!D11000014091</vt:lpstr>
      <vt:lpstr>'110.000'!D11000014100</vt:lpstr>
      <vt:lpstr>'110.000'!D11000014110</vt:lpstr>
      <vt:lpstr>'110.000'!D11000014120</vt:lpstr>
      <vt:lpstr>'110.000'!D11000015010</vt:lpstr>
      <vt:lpstr>'110.000'!D11000015011</vt:lpstr>
      <vt:lpstr>'110.000'!D11000015020</vt:lpstr>
      <vt:lpstr>'110.000'!D11000015030</vt:lpstr>
      <vt:lpstr>'110.000'!D11000015040</vt:lpstr>
      <vt:lpstr>'110.000'!D11000015050</vt:lpstr>
      <vt:lpstr>'110.000'!D11000015051</vt:lpstr>
      <vt:lpstr>'110.000'!D11000015060</vt:lpstr>
      <vt:lpstr>'110.000'!D11000015070</vt:lpstr>
      <vt:lpstr>'110.000'!D11000015080</vt:lpstr>
      <vt:lpstr>'110.000'!D11000015090</vt:lpstr>
      <vt:lpstr>'110.000'!D11000015091</vt:lpstr>
      <vt:lpstr>'110.000'!D11000015100</vt:lpstr>
      <vt:lpstr>'110.000'!D11000015110</vt:lpstr>
      <vt:lpstr>'110.000'!D11000015120</vt:lpstr>
      <vt:lpstr>'110.000'!D11000019010</vt:lpstr>
      <vt:lpstr>'110.000'!D11000019011</vt:lpstr>
      <vt:lpstr>'110.000'!D11000019020</vt:lpstr>
      <vt:lpstr>'110.000'!D11000019030</vt:lpstr>
      <vt:lpstr>'110.000'!D11000019040</vt:lpstr>
      <vt:lpstr>'110.000'!D11000019050</vt:lpstr>
      <vt:lpstr>'110.000'!D11000019051</vt:lpstr>
      <vt:lpstr>'110.000'!D11000019060</vt:lpstr>
      <vt:lpstr>'110.000'!D11000019070</vt:lpstr>
      <vt:lpstr>'110.000'!D11000019080</vt:lpstr>
      <vt:lpstr>'110.000'!D11000019090</vt:lpstr>
      <vt:lpstr>'110.000'!D11000019091</vt:lpstr>
      <vt:lpstr>'110.000'!D11000019100</vt:lpstr>
      <vt:lpstr>'110.000'!D11000019110</vt:lpstr>
      <vt:lpstr>'110.000'!D11000019120</vt:lpstr>
      <vt:lpstr>'120.000'!D12000010010</vt:lpstr>
      <vt:lpstr>'120.000'!D12000010020</vt:lpstr>
      <vt:lpstr>'120.000'!D12000010030</vt:lpstr>
      <vt:lpstr>'120.000'!D12000010040</vt:lpstr>
      <vt:lpstr>'120.000'!D12000010050</vt:lpstr>
      <vt:lpstr>'120.000'!D12000010060</vt:lpstr>
      <vt:lpstr>'120.000'!D12000010070</vt:lpstr>
      <vt:lpstr>'120.000'!D12000010150</vt:lpstr>
      <vt:lpstr>'120.000'!D12000010210</vt:lpstr>
      <vt:lpstr>'120.000'!D12000010270</vt:lpstr>
      <vt:lpstr>'120.000'!D12000010280</vt:lpstr>
      <vt:lpstr>'120.000'!D12000010290</vt:lpstr>
      <vt:lpstr>'120.000'!D12000010300</vt:lpstr>
      <vt:lpstr>'120.000'!D12000010310</vt:lpstr>
      <vt:lpstr>'120.000'!D12000010320</vt:lpstr>
      <vt:lpstr>'120.000'!D12000010330</vt:lpstr>
      <vt:lpstr>'120.000'!D12000010340</vt:lpstr>
      <vt:lpstr>'120.100'!D12010010010</vt:lpstr>
      <vt:lpstr>'120.100'!D12010010070</vt:lpstr>
      <vt:lpstr>'120.100'!D12010010080</vt:lpstr>
      <vt:lpstr>'120.100'!D12010010100</vt:lpstr>
      <vt:lpstr>'120.100'!D12010010110</vt:lpstr>
      <vt:lpstr>'120.100'!D12010010120</vt:lpstr>
      <vt:lpstr>'120.100'!D12010010130</vt:lpstr>
      <vt:lpstr>'120.100'!D12010010160</vt:lpstr>
      <vt:lpstr>'120.100'!D12010010170</vt:lpstr>
      <vt:lpstr>'120.100'!D12010010180</vt:lpstr>
      <vt:lpstr>'120.100'!D12010010190</vt:lpstr>
      <vt:lpstr>'120.100'!D12010010220</vt:lpstr>
      <vt:lpstr>'120.100'!D12010010230</vt:lpstr>
      <vt:lpstr>'120.100'!D12010010240</vt:lpstr>
      <vt:lpstr>'120.100'!D12010010250</vt:lpstr>
      <vt:lpstr>'120.100'!D12010010260</vt:lpstr>
      <vt:lpstr>'120.100'!D12010010270</vt:lpstr>
      <vt:lpstr>'120.100'!D12010010290</vt:lpstr>
      <vt:lpstr>'120.100'!D12010010300</vt:lpstr>
      <vt:lpstr>'120.100'!D12010010320</vt:lpstr>
      <vt:lpstr>'120.100'!D12010010330</vt:lpstr>
      <vt:lpstr>'120.100'!D12010010340</vt:lpstr>
      <vt:lpstr>'20.100'!D2010010010</vt:lpstr>
      <vt:lpstr>'20.100'!D2010010020</vt:lpstr>
      <vt:lpstr>'20.100'!D2010010030</vt:lpstr>
      <vt:lpstr>'20.100'!D2010010050</vt:lpstr>
      <vt:lpstr>'20.100'!D2010010060</vt:lpstr>
      <vt:lpstr>'20.100'!D2010010070</vt:lpstr>
      <vt:lpstr>'20.100'!D2010010080</vt:lpstr>
      <vt:lpstr>'20.100'!D2010010100</vt:lpstr>
      <vt:lpstr>'20.100'!D2010010120</vt:lpstr>
      <vt:lpstr>'20.100'!D2010010130</vt:lpstr>
      <vt:lpstr>'20.100'!D2010010140</vt:lpstr>
      <vt:lpstr>'20.100'!D2010010150</vt:lpstr>
      <vt:lpstr>'20.100'!D2010010160</vt:lpstr>
      <vt:lpstr>'20.100'!D2010010170</vt:lpstr>
      <vt:lpstr>'20.100'!D2010010180</vt:lpstr>
      <vt:lpstr>'20.100'!D2010010190</vt:lpstr>
      <vt:lpstr>'20.100'!D2010010200</vt:lpstr>
      <vt:lpstr>'20.100'!D2010010210</vt:lpstr>
      <vt:lpstr>'20.100'!D2010010220</vt:lpstr>
      <vt:lpstr>'20.100'!D2010010230</vt:lpstr>
      <vt:lpstr>'20.100'!D2010010240</vt:lpstr>
      <vt:lpstr>D2010010250</vt:lpstr>
      <vt:lpstr>'20.200'!D2020010010</vt:lpstr>
      <vt:lpstr>'20.200'!D2020010020</vt:lpstr>
      <vt:lpstr>'20.200'!D2020010030</vt:lpstr>
      <vt:lpstr>'20.200'!D2020010040</vt:lpstr>
      <vt:lpstr>'20.200'!D2020010070</vt:lpstr>
      <vt:lpstr>'20.200'!D2020010080</vt:lpstr>
      <vt:lpstr>'20.200'!D2020010090</vt:lpstr>
      <vt:lpstr>'20.200'!D2020010100</vt:lpstr>
      <vt:lpstr>'20.200'!D2020010110</vt:lpstr>
      <vt:lpstr>'20.200'!D2020010130</vt:lpstr>
      <vt:lpstr>'20.200'!D2020010150</vt:lpstr>
      <vt:lpstr>'20.200'!D2020010170</vt:lpstr>
      <vt:lpstr>'20.200'!D2020010180</vt:lpstr>
      <vt:lpstr>'20.200'!D2020010190</vt:lpstr>
      <vt:lpstr>'20.200'!D2020010210</vt:lpstr>
      <vt:lpstr>'20.200'!D2020010220</vt:lpstr>
      <vt:lpstr>'20.200'!D2020010230</vt:lpstr>
      <vt:lpstr>'20.200'!D2020010240</vt:lpstr>
      <vt:lpstr>'20.200'!D2020010250</vt:lpstr>
      <vt:lpstr>'20.200'!D2020010260</vt:lpstr>
      <vt:lpstr>'20.200'!D2020010270</vt:lpstr>
      <vt:lpstr>'20.200'!D2020010280</vt:lpstr>
      <vt:lpstr>'20.300'!D2030010110</vt:lpstr>
      <vt:lpstr>'20.300'!D2030010120</vt:lpstr>
      <vt:lpstr>'20.300'!D2030010130</vt:lpstr>
      <vt:lpstr>'20.300'!D2030010140</vt:lpstr>
      <vt:lpstr>'20.300'!D2030010150</vt:lpstr>
      <vt:lpstr>'20.300'!D2030010160</vt:lpstr>
      <vt:lpstr>'20.300'!D2030010170</vt:lpstr>
      <vt:lpstr>'20.300'!D2030010180</vt:lpstr>
      <vt:lpstr>'20.300'!D2030010220</vt:lpstr>
      <vt:lpstr>'20.300'!D2030010230</vt:lpstr>
      <vt:lpstr>'20.300'!D2030010240</vt:lpstr>
      <vt:lpstr>'20.300'!D2030010250</vt:lpstr>
      <vt:lpstr>'20.300'!D2030010260</vt:lpstr>
      <vt:lpstr>'20.300'!D2030010270</vt:lpstr>
      <vt:lpstr>'20.300'!D2030010280</vt:lpstr>
      <vt:lpstr>'20.300'!D2030010290</vt:lpstr>
      <vt:lpstr>'20.600'!D2060010020</vt:lpstr>
      <vt:lpstr>'20.600'!D2060010060</vt:lpstr>
      <vt:lpstr>'20.600'!D2060010070</vt:lpstr>
      <vt:lpstr>'20.600'!D2060010080</vt:lpstr>
      <vt:lpstr>'20.600'!D2060010090</vt:lpstr>
      <vt:lpstr>'20.600'!D2060010100</vt:lpstr>
      <vt:lpstr>'20.600'!D2060010110</vt:lpstr>
      <vt:lpstr>'20.600'!D2060010120</vt:lpstr>
      <vt:lpstr>'20.600'!D2060010130</vt:lpstr>
      <vt:lpstr>'30.000'!D3000010010</vt:lpstr>
      <vt:lpstr>'30.000'!D3000010020</vt:lpstr>
      <vt:lpstr>'30.000'!D3000010030</vt:lpstr>
      <vt:lpstr>'30.000'!D3000010040</vt:lpstr>
      <vt:lpstr>'30.000'!D3000010050</vt:lpstr>
      <vt:lpstr>'30.000'!D3000010060</vt:lpstr>
      <vt:lpstr>'30.000'!D3000010070</vt:lpstr>
      <vt:lpstr>'30.000'!D3000010071</vt:lpstr>
      <vt:lpstr>'30.000'!D3000010080</vt:lpstr>
      <vt:lpstr>'30.000'!D3000011010</vt:lpstr>
      <vt:lpstr>'30.000'!D3000011020</vt:lpstr>
      <vt:lpstr>'30.000'!D3000011030</vt:lpstr>
      <vt:lpstr>'30.000'!D3000011040</vt:lpstr>
      <vt:lpstr>'30.000'!D3000011050</vt:lpstr>
      <vt:lpstr>'30.000'!D3000011060</vt:lpstr>
      <vt:lpstr>'30.000'!D3000011070</vt:lpstr>
      <vt:lpstr>'30.000'!D3000011071</vt:lpstr>
      <vt:lpstr>'30.000'!D3000011080</vt:lpstr>
      <vt:lpstr>'30.000'!D3000012010</vt:lpstr>
      <vt:lpstr>'30.000'!D3000012020</vt:lpstr>
      <vt:lpstr>'30.000'!D3000012030</vt:lpstr>
      <vt:lpstr>'30.000'!D3000012040</vt:lpstr>
      <vt:lpstr>'30.000'!D3000012050</vt:lpstr>
      <vt:lpstr>'30.000'!D3000012060</vt:lpstr>
      <vt:lpstr>'30.000'!D3000012070</vt:lpstr>
      <vt:lpstr>'30.000'!D3000012071</vt:lpstr>
      <vt:lpstr>'30.000'!D3000012080</vt:lpstr>
      <vt:lpstr>'30.000'!D3000013010</vt:lpstr>
      <vt:lpstr>'30.000'!D3000013020</vt:lpstr>
      <vt:lpstr>'30.000'!D3000013030</vt:lpstr>
      <vt:lpstr>'30.000'!D3000013040</vt:lpstr>
      <vt:lpstr>'30.000'!D3000013050</vt:lpstr>
      <vt:lpstr>'30.000'!D3000013060</vt:lpstr>
      <vt:lpstr>'30.000'!D3000013070</vt:lpstr>
      <vt:lpstr>'30.000'!D3000013071</vt:lpstr>
      <vt:lpstr>'30.000'!D3000013080</vt:lpstr>
      <vt:lpstr>'30.000'!D3000014010</vt:lpstr>
      <vt:lpstr>'30.000'!D3000014020</vt:lpstr>
      <vt:lpstr>'30.000'!D3000014030</vt:lpstr>
      <vt:lpstr>'30.000'!D3000014040</vt:lpstr>
      <vt:lpstr>'30.000'!D3000014050</vt:lpstr>
      <vt:lpstr>'30.000'!D3000014060</vt:lpstr>
      <vt:lpstr>'30.000'!D3000014070</vt:lpstr>
      <vt:lpstr>'30.000'!D3000014071</vt:lpstr>
      <vt:lpstr>'30.000'!D3000014080</vt:lpstr>
      <vt:lpstr>'30.000'!D3000015010</vt:lpstr>
      <vt:lpstr>'30.000'!D3000015020</vt:lpstr>
      <vt:lpstr>'30.000'!D3000015030</vt:lpstr>
      <vt:lpstr>'30.000'!D3000015040</vt:lpstr>
      <vt:lpstr>'30.000'!D3000015050</vt:lpstr>
      <vt:lpstr>'30.000'!D3000015060</vt:lpstr>
      <vt:lpstr>'30.000'!D3000015070</vt:lpstr>
      <vt:lpstr>'30.000'!D3000015071</vt:lpstr>
      <vt:lpstr>'30.000'!D3000015080</vt:lpstr>
      <vt:lpstr>'30.000'!D3000019010</vt:lpstr>
      <vt:lpstr>'30.000'!D3000019020</vt:lpstr>
      <vt:lpstr>'30.000'!D3000019030</vt:lpstr>
      <vt:lpstr>'30.000'!D3000019040</vt:lpstr>
      <vt:lpstr>'30.000'!D3000019050</vt:lpstr>
      <vt:lpstr>'30.000'!D3000019060</vt:lpstr>
      <vt:lpstr>'30.000'!D3000019070</vt:lpstr>
      <vt:lpstr>'30.000'!D3000019071</vt:lpstr>
      <vt:lpstr>'30.000'!D3000019080</vt:lpstr>
      <vt:lpstr>'50.000'!D5000010010</vt:lpstr>
      <vt:lpstr>'50.000'!D5000010020</vt:lpstr>
      <vt:lpstr>'50.000'!D5000010021</vt:lpstr>
      <vt:lpstr>'50.000'!D5000010030</vt:lpstr>
      <vt:lpstr>'50.000'!D5000010040</vt:lpstr>
      <vt:lpstr>'50.000'!D5000010050</vt:lpstr>
      <vt:lpstr>'50.000'!D5000010060</vt:lpstr>
      <vt:lpstr>'50.000'!D5000011010</vt:lpstr>
      <vt:lpstr>'50.000'!D5000011020</vt:lpstr>
      <vt:lpstr>'50.000'!D5000011021</vt:lpstr>
      <vt:lpstr>'50.000'!D5000011030</vt:lpstr>
      <vt:lpstr>'50.000'!D5000011040</vt:lpstr>
      <vt:lpstr>'50.000'!D5000011050</vt:lpstr>
      <vt:lpstr>'50.000'!D5000011060</vt:lpstr>
      <vt:lpstr>'50.000'!D5000012010</vt:lpstr>
      <vt:lpstr>'50.000'!D5000012020</vt:lpstr>
      <vt:lpstr>'50.000'!D5000012021</vt:lpstr>
      <vt:lpstr>'50.000'!D5000012030</vt:lpstr>
      <vt:lpstr>'50.000'!D5000012040</vt:lpstr>
      <vt:lpstr>'50.000'!D5000012050</vt:lpstr>
      <vt:lpstr>'50.000'!D5000012060</vt:lpstr>
      <vt:lpstr>'50.000'!D5000013010</vt:lpstr>
      <vt:lpstr>'50.000'!D5000013020</vt:lpstr>
      <vt:lpstr>'50.000'!D5000013021</vt:lpstr>
      <vt:lpstr>'50.000'!D5000013030</vt:lpstr>
      <vt:lpstr>'50.000'!D5000013040</vt:lpstr>
      <vt:lpstr>'50.000'!D5000013050</vt:lpstr>
      <vt:lpstr>'50.000'!D5000013060</vt:lpstr>
      <vt:lpstr>'50.000'!D5000014010</vt:lpstr>
      <vt:lpstr>'50.000'!D5000014020</vt:lpstr>
      <vt:lpstr>'50.000'!D5000014021</vt:lpstr>
      <vt:lpstr>'50.000'!D5000014030</vt:lpstr>
      <vt:lpstr>'50.000'!D5000014040</vt:lpstr>
      <vt:lpstr>'50.000'!D5000014050</vt:lpstr>
      <vt:lpstr>'50.000'!D5000014060</vt:lpstr>
      <vt:lpstr>'50.000'!D5000015010</vt:lpstr>
      <vt:lpstr>'50.000'!D5000015020</vt:lpstr>
      <vt:lpstr>'50.000'!D5000015021</vt:lpstr>
      <vt:lpstr>'50.000'!D5000015030</vt:lpstr>
      <vt:lpstr>'50.000'!D5000015040</vt:lpstr>
      <vt:lpstr>'50.000'!D5000015050</vt:lpstr>
      <vt:lpstr>'50.000'!D5000015060</vt:lpstr>
      <vt:lpstr>'50.000'!D5000019010</vt:lpstr>
      <vt:lpstr>'50.000'!D5000019020</vt:lpstr>
      <vt:lpstr>'50.000'!D5000019021</vt:lpstr>
      <vt:lpstr>'50.000'!D5000019030</vt:lpstr>
      <vt:lpstr>'50.000'!D5000019040</vt:lpstr>
      <vt:lpstr>'50.000'!D5000019050</vt:lpstr>
      <vt:lpstr>'50.000'!D5000019060</vt:lpstr>
      <vt:lpstr>'50.100'!D5010010010</vt:lpstr>
      <vt:lpstr>'50.100'!D5010010020</vt:lpstr>
      <vt:lpstr>'50.100'!D5010010030</vt:lpstr>
      <vt:lpstr>'50.100'!D5010010040</vt:lpstr>
      <vt:lpstr>'50.100'!D5010010050</vt:lpstr>
      <vt:lpstr>'50.100'!D5010010080</vt:lpstr>
      <vt:lpstr>'50.100'!D5010010090</vt:lpstr>
      <vt:lpstr>'50.100'!D5010011010</vt:lpstr>
      <vt:lpstr>'50.100'!D5010011020</vt:lpstr>
      <vt:lpstr>'50.100'!D5010011030</vt:lpstr>
      <vt:lpstr>'50.100'!D5010011040</vt:lpstr>
      <vt:lpstr>'50.100'!D5010011050</vt:lpstr>
      <vt:lpstr>'50.100'!D5010011060</vt:lpstr>
      <vt:lpstr>'50.100'!D5010011080</vt:lpstr>
      <vt:lpstr>'50.100'!D5010011090</vt:lpstr>
      <vt:lpstr>'50.100'!D5010012010</vt:lpstr>
      <vt:lpstr>'50.100'!D5010012020</vt:lpstr>
      <vt:lpstr>'50.100'!D5010012030</vt:lpstr>
      <vt:lpstr>'50.100'!D5010012040</vt:lpstr>
      <vt:lpstr>'50.100'!D5010012050</vt:lpstr>
      <vt:lpstr>'50.100'!D5010012060</vt:lpstr>
      <vt:lpstr>'50.100'!D5010012080</vt:lpstr>
      <vt:lpstr>'50.100'!D5010012090</vt:lpstr>
      <vt:lpstr>'50.100'!D5010013010</vt:lpstr>
      <vt:lpstr>'50.100'!D5010013020</vt:lpstr>
      <vt:lpstr>'50.100'!D5010013030</vt:lpstr>
      <vt:lpstr>'50.100'!D5010013040</vt:lpstr>
      <vt:lpstr>'50.100'!D5010013050</vt:lpstr>
      <vt:lpstr>'50.100'!D5010013070</vt:lpstr>
      <vt:lpstr>'50.100'!D5010013080</vt:lpstr>
      <vt:lpstr>'50.100'!D5010013090</vt:lpstr>
      <vt:lpstr>'50.100'!D5010014010</vt:lpstr>
      <vt:lpstr>'50.100'!D5010014020</vt:lpstr>
      <vt:lpstr>'50.100'!D5010014030</vt:lpstr>
      <vt:lpstr>'50.100'!D5010014040</vt:lpstr>
      <vt:lpstr>'50.100'!D5010014050</vt:lpstr>
      <vt:lpstr>'50.100'!D5010014070</vt:lpstr>
      <vt:lpstr>'50.100'!D5010014080</vt:lpstr>
      <vt:lpstr>'50.100'!D5010014090</vt:lpstr>
      <vt:lpstr>'50.100'!D5010015010</vt:lpstr>
      <vt:lpstr>'50.100'!D5010015020</vt:lpstr>
      <vt:lpstr>'50.100'!D5010015030</vt:lpstr>
      <vt:lpstr>'50.100'!D5010015040</vt:lpstr>
      <vt:lpstr>'50.100'!D5010015050</vt:lpstr>
      <vt:lpstr>'50.100'!D5010015070</vt:lpstr>
      <vt:lpstr>'50.100'!D5010015080</vt:lpstr>
      <vt:lpstr>'50.100'!D5010015090</vt:lpstr>
      <vt:lpstr>'50.100'!D5010019010</vt:lpstr>
      <vt:lpstr>'50.100'!D5010019020</vt:lpstr>
      <vt:lpstr>'50.100'!D5010019030</vt:lpstr>
      <vt:lpstr>'50.100'!D5010019040</vt:lpstr>
      <vt:lpstr>'50.100'!D5010019050</vt:lpstr>
      <vt:lpstr>'50.100'!D5010019070</vt:lpstr>
      <vt:lpstr>'50.100'!D5010019080</vt:lpstr>
      <vt:lpstr>'50.100'!D5010019090</vt:lpstr>
      <vt:lpstr>'50.100'!D5010020010</vt:lpstr>
      <vt:lpstr>'50.100'!D5010020020</vt:lpstr>
      <vt:lpstr>'50.100'!D5010020030</vt:lpstr>
      <vt:lpstr>'50.100'!D5010020040</vt:lpstr>
      <vt:lpstr>'50.100'!D5010020050</vt:lpstr>
      <vt:lpstr>'50.100'!D5010020080</vt:lpstr>
      <vt:lpstr>'50.100'!D5010020090</vt:lpstr>
      <vt:lpstr>'50.100'!D5010021010</vt:lpstr>
      <vt:lpstr>'50.100'!D5010021020</vt:lpstr>
      <vt:lpstr>'50.100'!D5010021030</vt:lpstr>
      <vt:lpstr>'50.100'!D5010021040</vt:lpstr>
      <vt:lpstr>'50.100'!D5010021050</vt:lpstr>
      <vt:lpstr>'50.100'!D5010021080</vt:lpstr>
      <vt:lpstr>'50.100'!D5010021090</vt:lpstr>
      <vt:lpstr>'50.100'!D5010022010</vt:lpstr>
      <vt:lpstr>'50.100'!D5010022020</vt:lpstr>
      <vt:lpstr>'50.100'!D5010022030</vt:lpstr>
      <vt:lpstr>'50.100'!D5010022040</vt:lpstr>
      <vt:lpstr>'50.100'!D5010022050</vt:lpstr>
      <vt:lpstr>'50.100'!D5010022080</vt:lpstr>
      <vt:lpstr>'50.100'!D5010022090</vt:lpstr>
      <vt:lpstr>'50.100'!D5010023010</vt:lpstr>
      <vt:lpstr>'50.100'!D5010023020</vt:lpstr>
      <vt:lpstr>'50.100'!D5010023030</vt:lpstr>
      <vt:lpstr>'50.100'!D5010023040</vt:lpstr>
      <vt:lpstr>'50.100'!D5010023050</vt:lpstr>
      <vt:lpstr>'50.100'!D5010023080</vt:lpstr>
      <vt:lpstr>'50.100'!D5010023090</vt:lpstr>
      <vt:lpstr>'50.100'!D5010024010</vt:lpstr>
      <vt:lpstr>'50.100'!D5010024020</vt:lpstr>
      <vt:lpstr>'50.100'!D5010024030</vt:lpstr>
      <vt:lpstr>'50.100'!D5010024040</vt:lpstr>
      <vt:lpstr>'50.100'!D5010024050</vt:lpstr>
      <vt:lpstr>'50.100'!D5010024080</vt:lpstr>
      <vt:lpstr>'50.100'!D5010024090</vt:lpstr>
      <vt:lpstr>'50.100'!D5010025010</vt:lpstr>
      <vt:lpstr>'50.100'!D5010025020</vt:lpstr>
      <vt:lpstr>'50.100'!D5010025030</vt:lpstr>
      <vt:lpstr>'50.100'!D5010025040</vt:lpstr>
      <vt:lpstr>'50.100'!D5010025050</vt:lpstr>
      <vt:lpstr>'50.100'!D5010025080</vt:lpstr>
      <vt:lpstr>'50.100'!D5010025090</vt:lpstr>
      <vt:lpstr>'50.100'!D5010029010</vt:lpstr>
      <vt:lpstr>'50.100'!D5010029020</vt:lpstr>
      <vt:lpstr>'50.100'!D5010029030</vt:lpstr>
      <vt:lpstr>'50.100'!D5010029040</vt:lpstr>
      <vt:lpstr>'50.100'!D5010029050</vt:lpstr>
      <vt:lpstr>'50.100'!D5010029080</vt:lpstr>
      <vt:lpstr>'50.100'!D5010029090</vt:lpstr>
      <vt:lpstr>'50.100'!D5010030010</vt:lpstr>
      <vt:lpstr>'50.100'!D5010030020</vt:lpstr>
      <vt:lpstr>'50.100'!D5010030030</vt:lpstr>
      <vt:lpstr>'50.100'!D5010030040</vt:lpstr>
      <vt:lpstr>'50.100'!D5010030050</vt:lpstr>
      <vt:lpstr>'50.100'!D5010030080</vt:lpstr>
      <vt:lpstr>'50.100'!D5010030090</vt:lpstr>
      <vt:lpstr>'50.100'!D5010031010</vt:lpstr>
      <vt:lpstr>'50.100'!D5010031020</vt:lpstr>
      <vt:lpstr>'50.100'!D5010031030</vt:lpstr>
      <vt:lpstr>'50.100'!D5010031040</vt:lpstr>
      <vt:lpstr>'50.100'!D5010031050</vt:lpstr>
      <vt:lpstr>'50.100'!D5010031080</vt:lpstr>
      <vt:lpstr>'50.100'!D5010031090</vt:lpstr>
      <vt:lpstr>'50.100'!D5010032010</vt:lpstr>
      <vt:lpstr>'50.100'!D5010032020</vt:lpstr>
      <vt:lpstr>'50.100'!D5010032030</vt:lpstr>
      <vt:lpstr>'50.100'!D5010032040</vt:lpstr>
      <vt:lpstr>'50.100'!D5010032050</vt:lpstr>
      <vt:lpstr>'50.100'!D5010032080</vt:lpstr>
      <vt:lpstr>'50.100'!D5010032090</vt:lpstr>
      <vt:lpstr>'50.100'!D5010033010</vt:lpstr>
      <vt:lpstr>'50.100'!D5010033020</vt:lpstr>
      <vt:lpstr>'50.100'!D5010033030</vt:lpstr>
      <vt:lpstr>'50.100'!D5010033040</vt:lpstr>
      <vt:lpstr>'50.100'!D5010033050</vt:lpstr>
      <vt:lpstr>'50.100'!D5010033080</vt:lpstr>
      <vt:lpstr>'50.100'!D5010033090</vt:lpstr>
      <vt:lpstr>'50.100'!D5010034010</vt:lpstr>
      <vt:lpstr>'50.100'!D5010034020</vt:lpstr>
      <vt:lpstr>'50.100'!D5010034030</vt:lpstr>
      <vt:lpstr>'50.100'!D5010034040</vt:lpstr>
      <vt:lpstr>'50.100'!D5010034050</vt:lpstr>
      <vt:lpstr>'50.100'!D5010034080</vt:lpstr>
      <vt:lpstr>'50.100'!D5010034090</vt:lpstr>
      <vt:lpstr>'50.100'!D5010035010</vt:lpstr>
      <vt:lpstr>'50.100'!D5010035020</vt:lpstr>
      <vt:lpstr>'50.100'!D5010035030</vt:lpstr>
      <vt:lpstr>'50.100'!D5010035040</vt:lpstr>
      <vt:lpstr>'50.100'!D5010035050</vt:lpstr>
      <vt:lpstr>'50.100'!D5010035080</vt:lpstr>
      <vt:lpstr>'50.100'!D5010035090</vt:lpstr>
      <vt:lpstr>'50.100'!D5010039010</vt:lpstr>
      <vt:lpstr>'50.100'!D5010039020</vt:lpstr>
      <vt:lpstr>'50.100'!D5010039030</vt:lpstr>
      <vt:lpstr>'50.100'!D5010039040</vt:lpstr>
      <vt:lpstr>'50.100'!D5010039050</vt:lpstr>
      <vt:lpstr>'50.100'!D5010039080</vt:lpstr>
      <vt:lpstr>'50.100'!D5010039090</vt:lpstr>
      <vt:lpstr>D5010040010</vt:lpstr>
      <vt:lpstr>D5010040020</vt:lpstr>
      <vt:lpstr>D5010040030</vt:lpstr>
      <vt:lpstr>D5010040040</vt:lpstr>
      <vt:lpstr>D5010040050</vt:lpstr>
      <vt:lpstr>D5010040080</vt:lpstr>
      <vt:lpstr>D5010040090</vt:lpstr>
      <vt:lpstr>D5010041010</vt:lpstr>
      <vt:lpstr>D5010041020</vt:lpstr>
      <vt:lpstr>D5010041030</vt:lpstr>
      <vt:lpstr>D5010041040</vt:lpstr>
      <vt:lpstr>D5010041050</vt:lpstr>
      <vt:lpstr>D5010041080</vt:lpstr>
      <vt:lpstr>D5010041090</vt:lpstr>
      <vt:lpstr>D5010042010</vt:lpstr>
      <vt:lpstr>D5010042020</vt:lpstr>
      <vt:lpstr>D5010042030</vt:lpstr>
      <vt:lpstr>D5010042040</vt:lpstr>
      <vt:lpstr>D5010042050</vt:lpstr>
      <vt:lpstr>D5010042080</vt:lpstr>
      <vt:lpstr>D5010042090</vt:lpstr>
      <vt:lpstr>D5010043010</vt:lpstr>
      <vt:lpstr>D5010043020</vt:lpstr>
      <vt:lpstr>D5010043030</vt:lpstr>
      <vt:lpstr>D5010043040</vt:lpstr>
      <vt:lpstr>D5010043050</vt:lpstr>
      <vt:lpstr>D5010043080</vt:lpstr>
      <vt:lpstr>D5010043090</vt:lpstr>
      <vt:lpstr>D5010044010</vt:lpstr>
      <vt:lpstr>D5010044020</vt:lpstr>
      <vt:lpstr>D5010044030</vt:lpstr>
      <vt:lpstr>D5010044040</vt:lpstr>
      <vt:lpstr>D5010044050</vt:lpstr>
      <vt:lpstr>D5010044080</vt:lpstr>
      <vt:lpstr>D5010044090</vt:lpstr>
      <vt:lpstr>D5010045010</vt:lpstr>
      <vt:lpstr>D5010045020</vt:lpstr>
      <vt:lpstr>D5010045030</vt:lpstr>
      <vt:lpstr>D5010045040</vt:lpstr>
      <vt:lpstr>D5010045050</vt:lpstr>
      <vt:lpstr>D5010045080</vt:lpstr>
      <vt:lpstr>D5010045090</vt:lpstr>
      <vt:lpstr>D5010049010</vt:lpstr>
      <vt:lpstr>D5010049020</vt:lpstr>
      <vt:lpstr>D5010049030</vt:lpstr>
      <vt:lpstr>D5010049040</vt:lpstr>
      <vt:lpstr>D5010049050</vt:lpstr>
      <vt:lpstr>D5010049080</vt:lpstr>
      <vt:lpstr>D5010049090</vt:lpstr>
      <vt:lpstr>'60.000'!D6000010010</vt:lpstr>
      <vt:lpstr>'60.000'!D6000010020</vt:lpstr>
      <vt:lpstr>'60.000'!D6000010030</vt:lpstr>
      <vt:lpstr>'60.000'!D6000010040</vt:lpstr>
      <vt:lpstr>'60.000'!D6000010050</vt:lpstr>
      <vt:lpstr>'60.000'!D6000010060</vt:lpstr>
      <vt:lpstr>'60.000'!D6000010070</vt:lpstr>
      <vt:lpstr>'60.000'!D6000010080</vt:lpstr>
      <vt:lpstr>'60.000'!D6000010090</vt:lpstr>
      <vt:lpstr>'60.000'!D6000010100</vt:lpstr>
      <vt:lpstr>'60.000'!D6000010110</vt:lpstr>
      <vt:lpstr>'60.000'!D6000010120</vt:lpstr>
      <vt:lpstr>'60.000'!D6000010130</vt:lpstr>
      <vt:lpstr>'60.000'!D6000010140</vt:lpstr>
      <vt:lpstr>'60.000'!D6000010150</vt:lpstr>
      <vt:lpstr>'60.000'!D6000010160</vt:lpstr>
      <vt:lpstr>'60.000'!D6000010170</vt:lpstr>
      <vt:lpstr>'60.000'!D6000010180</vt:lpstr>
      <vt:lpstr>'60.000'!D6000010190</vt:lpstr>
      <vt:lpstr>'60.000'!D6000010200</vt:lpstr>
      <vt:lpstr>'60.000'!D6000010210</vt:lpstr>
      <vt:lpstr>'60.000'!D6000010220</vt:lpstr>
      <vt:lpstr>'60.000'!D6000010230</vt:lpstr>
      <vt:lpstr>'60.000'!D6000010240</vt:lpstr>
      <vt:lpstr>'60.000'!D6000010250</vt:lpstr>
      <vt:lpstr>'60.000'!D6000010260</vt:lpstr>
      <vt:lpstr>'60.000'!D6000010270</vt:lpstr>
      <vt:lpstr>'60.000'!D6000011010</vt:lpstr>
      <vt:lpstr>'60.000'!D6000011020</vt:lpstr>
      <vt:lpstr>'60.000'!D6000011030</vt:lpstr>
      <vt:lpstr>'60.000'!D6000011050</vt:lpstr>
      <vt:lpstr>'60.000'!D6000011060</vt:lpstr>
      <vt:lpstr>'60.000'!D6000011070</vt:lpstr>
      <vt:lpstr>'60.000'!D6000011080</vt:lpstr>
      <vt:lpstr>'60.000'!D6000011090</vt:lpstr>
      <vt:lpstr>'60.000'!D6000011100</vt:lpstr>
      <vt:lpstr>'60.000'!D6000011110</vt:lpstr>
      <vt:lpstr>'60.000'!D6000011130</vt:lpstr>
      <vt:lpstr>'60.000'!D6000011140</vt:lpstr>
      <vt:lpstr>'60.000'!D6000011150</vt:lpstr>
      <vt:lpstr>'60.000'!D6000011170</vt:lpstr>
      <vt:lpstr>'60.000'!D6000011180</vt:lpstr>
      <vt:lpstr>'60.000'!D6000011190</vt:lpstr>
      <vt:lpstr>'60.000'!D6000011200</vt:lpstr>
      <vt:lpstr>'60.000'!D6000011210</vt:lpstr>
      <vt:lpstr>'60.000'!D6000011220</vt:lpstr>
      <vt:lpstr>'60.000'!D6000011230</vt:lpstr>
      <vt:lpstr>'60.000'!D6000011240</vt:lpstr>
      <vt:lpstr>'60.000'!D6000011250</vt:lpstr>
      <vt:lpstr>'60.000'!D6000011260</vt:lpstr>
      <vt:lpstr>'60.000'!D6000011270</vt:lpstr>
      <vt:lpstr>'60.000'!D6000012010</vt:lpstr>
      <vt:lpstr>'60.000'!D6000012020</vt:lpstr>
      <vt:lpstr>'60.000'!D6000012030</vt:lpstr>
      <vt:lpstr>'60.000'!D6000012050</vt:lpstr>
      <vt:lpstr>'60.000'!D6000012060</vt:lpstr>
      <vt:lpstr>'60.000'!D6000012070</vt:lpstr>
      <vt:lpstr>'60.000'!D6000012080</vt:lpstr>
      <vt:lpstr>'60.000'!D6000012090</vt:lpstr>
      <vt:lpstr>'60.000'!D6000012100</vt:lpstr>
      <vt:lpstr>'60.000'!D6000012110</vt:lpstr>
      <vt:lpstr>'60.000'!D6000012130</vt:lpstr>
      <vt:lpstr>'60.000'!D6000012140</vt:lpstr>
      <vt:lpstr>'60.000'!D6000012150</vt:lpstr>
      <vt:lpstr>'60.000'!D6000012170</vt:lpstr>
      <vt:lpstr>'60.000'!D6000012180</vt:lpstr>
      <vt:lpstr>'60.000'!D6000012190</vt:lpstr>
      <vt:lpstr>'60.000'!D6000012200</vt:lpstr>
      <vt:lpstr>'60.000'!D6000012210</vt:lpstr>
      <vt:lpstr>'60.000'!D6000012220</vt:lpstr>
      <vt:lpstr>'60.000'!D6000012230</vt:lpstr>
      <vt:lpstr>'60.000'!D6000012240</vt:lpstr>
      <vt:lpstr>'60.000'!D6000012250</vt:lpstr>
      <vt:lpstr>'60.000'!D6000012260</vt:lpstr>
      <vt:lpstr>'60.000'!D6000012270</vt:lpstr>
      <vt:lpstr>'60.000'!D6000013010</vt:lpstr>
      <vt:lpstr>'60.000'!D6000013020</vt:lpstr>
      <vt:lpstr>'60.000'!D6000013030</vt:lpstr>
      <vt:lpstr>'60.000'!D6000013050</vt:lpstr>
      <vt:lpstr>'60.000'!D6000013060</vt:lpstr>
      <vt:lpstr>'60.000'!D6000013070</vt:lpstr>
      <vt:lpstr>'60.000'!D6000013080</vt:lpstr>
      <vt:lpstr>'60.000'!D6000013090</vt:lpstr>
      <vt:lpstr>'60.000'!D6000013100</vt:lpstr>
      <vt:lpstr>'60.000'!D6000013110</vt:lpstr>
      <vt:lpstr>'60.000'!D6000013130</vt:lpstr>
      <vt:lpstr>'60.000'!D6000013140</vt:lpstr>
      <vt:lpstr>'60.000'!D6000013150</vt:lpstr>
      <vt:lpstr>'60.000'!D6000013170</vt:lpstr>
      <vt:lpstr>'60.000'!D6000013180</vt:lpstr>
      <vt:lpstr>'60.000'!D6000013190</vt:lpstr>
      <vt:lpstr>'60.000'!D6000013200</vt:lpstr>
      <vt:lpstr>'60.000'!D6000013210</vt:lpstr>
      <vt:lpstr>'60.000'!D6000013220</vt:lpstr>
      <vt:lpstr>'60.000'!D6000013230</vt:lpstr>
      <vt:lpstr>'60.000'!D6000013240</vt:lpstr>
      <vt:lpstr>'60.000'!D6000013250</vt:lpstr>
      <vt:lpstr>'60.000'!D6000013260</vt:lpstr>
      <vt:lpstr>'60.000'!D6000013270</vt:lpstr>
      <vt:lpstr>'60.000'!D6000014010</vt:lpstr>
      <vt:lpstr>'60.000'!D6000014020</vt:lpstr>
      <vt:lpstr>'60.000'!D6000014030</vt:lpstr>
      <vt:lpstr>'60.000'!D6000014050</vt:lpstr>
      <vt:lpstr>'60.000'!D6000014060</vt:lpstr>
      <vt:lpstr>'60.000'!D6000014070</vt:lpstr>
      <vt:lpstr>'60.000'!D6000014080</vt:lpstr>
      <vt:lpstr>'60.000'!D6000014090</vt:lpstr>
      <vt:lpstr>'60.000'!D6000014100</vt:lpstr>
      <vt:lpstr>'60.000'!D6000014110</vt:lpstr>
      <vt:lpstr>'60.000'!D6000014130</vt:lpstr>
      <vt:lpstr>'60.000'!D6000014140</vt:lpstr>
      <vt:lpstr>'60.000'!D6000014150</vt:lpstr>
      <vt:lpstr>'60.000'!D6000014170</vt:lpstr>
      <vt:lpstr>'60.000'!D6000014180</vt:lpstr>
      <vt:lpstr>'60.000'!D6000014190</vt:lpstr>
      <vt:lpstr>'60.000'!D6000014200</vt:lpstr>
      <vt:lpstr>'60.000'!D6000014210</vt:lpstr>
      <vt:lpstr>'60.000'!D6000014220</vt:lpstr>
      <vt:lpstr>'60.000'!D6000014230</vt:lpstr>
      <vt:lpstr>'60.000'!D6000014240</vt:lpstr>
      <vt:lpstr>'60.000'!D6000014250</vt:lpstr>
      <vt:lpstr>'60.000'!D6000014260</vt:lpstr>
      <vt:lpstr>'60.000'!D6000014270</vt:lpstr>
      <vt:lpstr>'60.000'!D6000015010</vt:lpstr>
      <vt:lpstr>'60.000'!D6000015020</vt:lpstr>
      <vt:lpstr>'60.000'!D6000015030</vt:lpstr>
      <vt:lpstr>'60.000'!D6000015050</vt:lpstr>
      <vt:lpstr>'60.000'!D6000015060</vt:lpstr>
      <vt:lpstr>'60.000'!D6000015070</vt:lpstr>
      <vt:lpstr>'60.000'!D6000015080</vt:lpstr>
      <vt:lpstr>'60.000'!D6000015090</vt:lpstr>
      <vt:lpstr>'60.000'!D6000015100</vt:lpstr>
      <vt:lpstr>'60.000'!D6000015110</vt:lpstr>
      <vt:lpstr>'60.000'!D6000015130</vt:lpstr>
      <vt:lpstr>'60.000'!D6000015140</vt:lpstr>
      <vt:lpstr>'60.000'!D6000015150</vt:lpstr>
      <vt:lpstr>'60.000'!D6000015170</vt:lpstr>
      <vt:lpstr>'60.000'!D6000015180</vt:lpstr>
      <vt:lpstr>'60.000'!D6000015190</vt:lpstr>
      <vt:lpstr>'60.000'!D6000015200</vt:lpstr>
      <vt:lpstr>'60.000'!D6000015210</vt:lpstr>
      <vt:lpstr>'60.000'!D6000015220</vt:lpstr>
      <vt:lpstr>'60.000'!D6000015230</vt:lpstr>
      <vt:lpstr>'60.000'!D6000015240</vt:lpstr>
      <vt:lpstr>'60.000'!D6000015250</vt:lpstr>
      <vt:lpstr>'60.000'!D6000015260</vt:lpstr>
      <vt:lpstr>'60.000'!D6000015270</vt:lpstr>
      <vt:lpstr>'60.000'!D6000019010</vt:lpstr>
      <vt:lpstr>'60.000'!D6000019020</vt:lpstr>
      <vt:lpstr>'60.000'!D6000019030</vt:lpstr>
      <vt:lpstr>'60.000'!D6000019050</vt:lpstr>
      <vt:lpstr>'60.000'!D6000019060</vt:lpstr>
      <vt:lpstr>'60.000'!D6000019070</vt:lpstr>
      <vt:lpstr>'60.000'!D6000019080</vt:lpstr>
      <vt:lpstr>'60.000'!D6000019090</vt:lpstr>
      <vt:lpstr>'60.000'!D6000019100</vt:lpstr>
      <vt:lpstr>'60.000'!D6000019110</vt:lpstr>
      <vt:lpstr>'60.000'!D6000019130</vt:lpstr>
      <vt:lpstr>'60.000'!D6000019140</vt:lpstr>
      <vt:lpstr>'60.000'!D6000019150</vt:lpstr>
      <vt:lpstr>'60.000'!D6000019170</vt:lpstr>
      <vt:lpstr>'60.000'!D6000019180</vt:lpstr>
      <vt:lpstr>'60.000'!D6000019190</vt:lpstr>
      <vt:lpstr>'60.000'!D6000019200</vt:lpstr>
      <vt:lpstr>'60.000'!D6000019210</vt:lpstr>
      <vt:lpstr>'60.000'!D6000019220</vt:lpstr>
      <vt:lpstr>'60.000'!D6000019230</vt:lpstr>
      <vt:lpstr>'60.000'!D6000019240</vt:lpstr>
      <vt:lpstr>'60.000'!D6000019250</vt:lpstr>
      <vt:lpstr>'60.000'!D6000019260</vt:lpstr>
      <vt:lpstr>'60.000'!D6000019270</vt:lpstr>
      <vt:lpstr>'80.000'!D8000010010</vt:lpstr>
      <vt:lpstr>'80.000'!D8000010020</vt:lpstr>
      <vt:lpstr>'80.000'!D8000010030</vt:lpstr>
      <vt:lpstr>'80.000'!D8000010040</vt:lpstr>
      <vt:lpstr>'80.000'!D8000010050</vt:lpstr>
      <vt:lpstr>'80.000'!D8000010060</vt:lpstr>
      <vt:lpstr>'80.000'!D8000010070</vt:lpstr>
      <vt:lpstr>'80.000'!D8000010080</vt:lpstr>
      <vt:lpstr>'80.000'!D8000010090</vt:lpstr>
      <vt:lpstr>'80.000'!D8000010100</vt:lpstr>
      <vt:lpstr>'80.000'!D8000010110</vt:lpstr>
      <vt:lpstr>'80.000'!D8000010120</vt:lpstr>
      <vt:lpstr>'80.000'!D8000010130</vt:lpstr>
      <vt:lpstr>'80.000'!D8000010140</vt:lpstr>
      <vt:lpstr>'80.000'!D8000010150</vt:lpstr>
      <vt:lpstr>'80.000'!D8000010160</vt:lpstr>
      <vt:lpstr>'80.000'!D8000010170</vt:lpstr>
      <vt:lpstr>'80.000'!D8000010180</vt:lpstr>
      <vt:lpstr>'80.000'!D8000010190</vt:lpstr>
      <vt:lpstr>'80.000'!D8000010200</vt:lpstr>
      <vt:lpstr>'80.000'!D8000010210</vt:lpstr>
      <vt:lpstr>'80.000'!D8000010220</vt:lpstr>
      <vt:lpstr>'80.000'!D8000010230</vt:lpstr>
      <vt:lpstr>'80.000'!D8000011010</vt:lpstr>
      <vt:lpstr>'80.000'!D8000011020</vt:lpstr>
      <vt:lpstr>'80.000'!D8000011030</vt:lpstr>
      <vt:lpstr>'80.000'!D8000011040</vt:lpstr>
      <vt:lpstr>'80.000'!D8000011050</vt:lpstr>
      <vt:lpstr>'80.000'!D8000011060</vt:lpstr>
      <vt:lpstr>'80.000'!D8000011070</vt:lpstr>
      <vt:lpstr>'80.000'!D8000011080</vt:lpstr>
      <vt:lpstr>'80.000'!D8000011090</vt:lpstr>
      <vt:lpstr>'80.000'!D8000011100</vt:lpstr>
      <vt:lpstr>'80.000'!D8000011110</vt:lpstr>
      <vt:lpstr>'80.000'!D8000011120</vt:lpstr>
      <vt:lpstr>'80.000'!D8000011130</vt:lpstr>
      <vt:lpstr>'80.000'!D8000011140</vt:lpstr>
      <vt:lpstr>'80.000'!D8000011150</vt:lpstr>
      <vt:lpstr>'80.000'!D8000011160</vt:lpstr>
      <vt:lpstr>'80.000'!D8000011170</vt:lpstr>
      <vt:lpstr>'80.000'!D8000011180</vt:lpstr>
      <vt:lpstr>'80.000'!D8000011190</vt:lpstr>
      <vt:lpstr>'80.000'!D8000011200</vt:lpstr>
      <vt:lpstr>'80.000'!D8000011210</vt:lpstr>
      <vt:lpstr>'80.000'!D8000011220</vt:lpstr>
      <vt:lpstr>'80.000'!D8000011230</vt:lpstr>
      <vt:lpstr>'80.000'!D8000012010</vt:lpstr>
      <vt:lpstr>'80.000'!D8000012020</vt:lpstr>
      <vt:lpstr>'80.000'!D8000012030</vt:lpstr>
      <vt:lpstr>'80.000'!D8000012040</vt:lpstr>
      <vt:lpstr>'80.000'!D8000012050</vt:lpstr>
      <vt:lpstr>'80.000'!D8000012060</vt:lpstr>
      <vt:lpstr>'80.000'!D8000012070</vt:lpstr>
      <vt:lpstr>'80.000'!D8000012080</vt:lpstr>
      <vt:lpstr>'80.000'!D8000012090</vt:lpstr>
      <vt:lpstr>'80.000'!D8000012100</vt:lpstr>
      <vt:lpstr>'80.000'!D8000012110</vt:lpstr>
      <vt:lpstr>'80.000'!D8000012120</vt:lpstr>
      <vt:lpstr>'80.000'!D8000012130</vt:lpstr>
      <vt:lpstr>'80.000'!D8000012140</vt:lpstr>
      <vt:lpstr>'80.000'!D8000012150</vt:lpstr>
      <vt:lpstr>'80.000'!D8000012160</vt:lpstr>
      <vt:lpstr>'80.000'!D8000012170</vt:lpstr>
      <vt:lpstr>'80.000'!D8000012180</vt:lpstr>
      <vt:lpstr>'80.000'!D8000012190</vt:lpstr>
      <vt:lpstr>'80.000'!D8000012200</vt:lpstr>
      <vt:lpstr>'80.000'!D8000012210</vt:lpstr>
      <vt:lpstr>'80.000'!D8000012220</vt:lpstr>
      <vt:lpstr>'80.000'!D8000012230</vt:lpstr>
      <vt:lpstr>'80.000'!D8000013010</vt:lpstr>
      <vt:lpstr>'80.000'!D8000013020</vt:lpstr>
      <vt:lpstr>'80.000'!D8000013030</vt:lpstr>
      <vt:lpstr>'80.000'!D8000013040</vt:lpstr>
      <vt:lpstr>'80.000'!D8000013050</vt:lpstr>
      <vt:lpstr>'80.000'!D8000013060</vt:lpstr>
      <vt:lpstr>'80.000'!D8000013070</vt:lpstr>
      <vt:lpstr>'80.000'!D8000013080</vt:lpstr>
      <vt:lpstr>'80.000'!D8000013090</vt:lpstr>
      <vt:lpstr>'80.000'!D8000013100</vt:lpstr>
      <vt:lpstr>'80.000'!D8000013110</vt:lpstr>
      <vt:lpstr>'80.000'!D8000013120</vt:lpstr>
      <vt:lpstr>'80.000'!D8000013130</vt:lpstr>
      <vt:lpstr>'80.000'!D8000013140</vt:lpstr>
      <vt:lpstr>'80.000'!D8000013150</vt:lpstr>
      <vt:lpstr>'80.000'!D8000013160</vt:lpstr>
      <vt:lpstr>'80.000'!D8000013170</vt:lpstr>
      <vt:lpstr>'80.000'!D8000013180</vt:lpstr>
      <vt:lpstr>'80.000'!D8000013190</vt:lpstr>
      <vt:lpstr>'80.000'!D8000013200</vt:lpstr>
      <vt:lpstr>'80.000'!D8000013210</vt:lpstr>
      <vt:lpstr>'80.000'!D8000013220</vt:lpstr>
      <vt:lpstr>'80.000'!D8000013230</vt:lpstr>
      <vt:lpstr>'80.000'!D8000014010</vt:lpstr>
      <vt:lpstr>'80.000'!D8000014020</vt:lpstr>
      <vt:lpstr>'80.000'!D8000014030</vt:lpstr>
      <vt:lpstr>'80.000'!D8000014040</vt:lpstr>
      <vt:lpstr>'80.000'!D8000014050</vt:lpstr>
      <vt:lpstr>'80.000'!D8000014060</vt:lpstr>
      <vt:lpstr>'80.000'!D8000014070</vt:lpstr>
      <vt:lpstr>'80.000'!D8000014080</vt:lpstr>
      <vt:lpstr>'80.000'!D8000014090</vt:lpstr>
      <vt:lpstr>'80.000'!D8000014100</vt:lpstr>
      <vt:lpstr>'80.000'!D8000014110</vt:lpstr>
      <vt:lpstr>'80.000'!D8000014120</vt:lpstr>
      <vt:lpstr>'80.000'!D8000014130</vt:lpstr>
      <vt:lpstr>'80.000'!D8000014140</vt:lpstr>
      <vt:lpstr>'80.000'!D8000014150</vt:lpstr>
      <vt:lpstr>'80.000'!D8000014160</vt:lpstr>
      <vt:lpstr>'80.000'!D8000014170</vt:lpstr>
      <vt:lpstr>'80.000'!D8000014180</vt:lpstr>
      <vt:lpstr>'80.000'!D8000014190</vt:lpstr>
      <vt:lpstr>'80.000'!D8000014200</vt:lpstr>
      <vt:lpstr>'80.000'!D8000014210</vt:lpstr>
      <vt:lpstr>'80.000'!D8000014220</vt:lpstr>
      <vt:lpstr>'80.000'!D8000014230</vt:lpstr>
      <vt:lpstr>'80.000'!D8000015010</vt:lpstr>
      <vt:lpstr>'80.000'!D8000015020</vt:lpstr>
      <vt:lpstr>'80.000'!D8000015030</vt:lpstr>
      <vt:lpstr>'80.000'!D8000015040</vt:lpstr>
      <vt:lpstr>'80.000'!D8000015050</vt:lpstr>
      <vt:lpstr>'80.000'!D8000015060</vt:lpstr>
      <vt:lpstr>'80.000'!D8000015070</vt:lpstr>
      <vt:lpstr>'80.000'!D8000015080</vt:lpstr>
      <vt:lpstr>'80.000'!D8000015090</vt:lpstr>
      <vt:lpstr>'80.000'!D8000015100</vt:lpstr>
      <vt:lpstr>'80.000'!D8000015110</vt:lpstr>
      <vt:lpstr>'80.000'!D8000015120</vt:lpstr>
      <vt:lpstr>'80.000'!D8000015130</vt:lpstr>
      <vt:lpstr>'80.000'!D8000015140</vt:lpstr>
      <vt:lpstr>'80.000'!D8000015150</vt:lpstr>
      <vt:lpstr>'80.000'!D8000015160</vt:lpstr>
      <vt:lpstr>'80.000'!D8000015170</vt:lpstr>
      <vt:lpstr>'80.000'!D8000015180</vt:lpstr>
      <vt:lpstr>'80.000'!D8000015190</vt:lpstr>
      <vt:lpstr>'80.000'!D8000015200</vt:lpstr>
      <vt:lpstr>'80.000'!D8000015210</vt:lpstr>
      <vt:lpstr>'80.000'!D8000015220</vt:lpstr>
      <vt:lpstr>'80.000'!D8000015230</vt:lpstr>
      <vt:lpstr>'80.000'!D8000019010</vt:lpstr>
      <vt:lpstr>'80.000'!D8000019020</vt:lpstr>
      <vt:lpstr>'80.000'!D8000019030</vt:lpstr>
      <vt:lpstr>'80.000'!D8000019040</vt:lpstr>
      <vt:lpstr>'80.000'!D8000019050</vt:lpstr>
      <vt:lpstr>'80.000'!D8000019060</vt:lpstr>
      <vt:lpstr>'80.000'!D8000019070</vt:lpstr>
      <vt:lpstr>'80.000'!D8000019080</vt:lpstr>
      <vt:lpstr>'80.000'!D8000019090</vt:lpstr>
      <vt:lpstr>'80.000'!D8000019100</vt:lpstr>
      <vt:lpstr>'80.000'!D8000019110</vt:lpstr>
      <vt:lpstr>'80.000'!D8000019120</vt:lpstr>
      <vt:lpstr>'80.000'!D8000019130</vt:lpstr>
      <vt:lpstr>'80.000'!D8000019140</vt:lpstr>
      <vt:lpstr>'80.000'!D8000019150</vt:lpstr>
      <vt:lpstr>'80.000'!D8000019160</vt:lpstr>
      <vt:lpstr>'80.000'!D8000019170</vt:lpstr>
      <vt:lpstr>'80.000'!D8000019180</vt:lpstr>
      <vt:lpstr>'80.000'!D8000019190</vt:lpstr>
      <vt:lpstr>'80.000'!D8000019200</vt:lpstr>
      <vt:lpstr>'80.000'!D8000019210</vt:lpstr>
      <vt:lpstr>'80.000'!D8000019220</vt:lpstr>
      <vt:lpstr>'80.000'!D8000019230</vt:lpstr>
      <vt:lpstr>'80.000'!D8000020050</vt:lpstr>
      <vt:lpstr>'80.000'!D8000020060</vt:lpstr>
      <vt:lpstr>'80.000'!D8000020070</vt:lpstr>
      <vt:lpstr>'80.000'!D8000020080</vt:lpstr>
      <vt:lpstr>'80.000'!D8000020090</vt:lpstr>
      <vt:lpstr>'80.000'!D8000020100</vt:lpstr>
      <vt:lpstr>'80.000'!D8000020110</vt:lpstr>
      <vt:lpstr>'80.000'!D8000020120</vt:lpstr>
      <vt:lpstr>'80.000'!D8000020130</vt:lpstr>
      <vt:lpstr>'80.000'!D8000020140</vt:lpstr>
      <vt:lpstr>'80.000'!D8000020150</vt:lpstr>
      <vt:lpstr>'80.000'!D8000020160</vt:lpstr>
      <vt:lpstr>'80.000'!D8000020170</vt:lpstr>
      <vt:lpstr>'80.000'!D8000020180</vt:lpstr>
      <vt:lpstr>'80.000'!D8000020190</vt:lpstr>
      <vt:lpstr>'80.000'!D8000020200</vt:lpstr>
      <vt:lpstr>'80.000'!D8000020210</vt:lpstr>
      <vt:lpstr>'80.000'!D8000020220</vt:lpstr>
      <vt:lpstr>'80.000'!D8000020230</vt:lpstr>
      <vt:lpstr>'80.000'!D8000021050</vt:lpstr>
      <vt:lpstr>'80.000'!D8000021060</vt:lpstr>
      <vt:lpstr>'80.000'!D8000021070</vt:lpstr>
      <vt:lpstr>'80.000'!D8000021080</vt:lpstr>
      <vt:lpstr>'80.000'!D8000021090</vt:lpstr>
      <vt:lpstr>'80.000'!D8000021100</vt:lpstr>
      <vt:lpstr>'80.000'!D8000021110</vt:lpstr>
      <vt:lpstr>'80.000'!D8000021120</vt:lpstr>
      <vt:lpstr>'80.000'!D8000021130</vt:lpstr>
      <vt:lpstr>'80.000'!D8000021140</vt:lpstr>
      <vt:lpstr>'80.000'!D8000021150</vt:lpstr>
      <vt:lpstr>'80.000'!D8000021160</vt:lpstr>
      <vt:lpstr>'80.000'!D8000021170</vt:lpstr>
      <vt:lpstr>'80.000'!D8000021180</vt:lpstr>
      <vt:lpstr>'80.000'!D8000021190</vt:lpstr>
      <vt:lpstr>'80.000'!D8000021200</vt:lpstr>
      <vt:lpstr>'80.000'!D8000021210</vt:lpstr>
      <vt:lpstr>'80.000'!D8000021220</vt:lpstr>
      <vt:lpstr>'80.000'!D8000021230</vt:lpstr>
      <vt:lpstr>'80.000'!D8000022050</vt:lpstr>
      <vt:lpstr>'80.000'!D8000022060</vt:lpstr>
      <vt:lpstr>'80.000'!D8000022070</vt:lpstr>
      <vt:lpstr>'80.000'!D8000022080</vt:lpstr>
      <vt:lpstr>'80.000'!D8000022090</vt:lpstr>
      <vt:lpstr>'80.000'!D8000022100</vt:lpstr>
      <vt:lpstr>'80.000'!D8000022110</vt:lpstr>
      <vt:lpstr>'80.000'!D8000022120</vt:lpstr>
      <vt:lpstr>'80.000'!D8000022130</vt:lpstr>
      <vt:lpstr>'80.000'!D8000022140</vt:lpstr>
      <vt:lpstr>'80.000'!D8000022150</vt:lpstr>
      <vt:lpstr>'80.000'!D8000022160</vt:lpstr>
      <vt:lpstr>'80.000'!D8000022170</vt:lpstr>
      <vt:lpstr>'80.000'!D8000022180</vt:lpstr>
      <vt:lpstr>'80.000'!D8000022190</vt:lpstr>
      <vt:lpstr>'80.000'!D8000022200</vt:lpstr>
      <vt:lpstr>'80.000'!D8000022210</vt:lpstr>
      <vt:lpstr>'80.000'!D8000022220</vt:lpstr>
      <vt:lpstr>'80.000'!D8000022230</vt:lpstr>
      <vt:lpstr>'80.000'!D8000023050</vt:lpstr>
      <vt:lpstr>'80.000'!D8000023060</vt:lpstr>
      <vt:lpstr>'80.000'!D8000023070</vt:lpstr>
      <vt:lpstr>'80.000'!D8000023080</vt:lpstr>
      <vt:lpstr>'80.000'!D8000023090</vt:lpstr>
      <vt:lpstr>'80.000'!D8000023100</vt:lpstr>
      <vt:lpstr>'80.000'!D8000023110</vt:lpstr>
      <vt:lpstr>'80.000'!D8000023120</vt:lpstr>
      <vt:lpstr>'80.000'!D8000023130</vt:lpstr>
      <vt:lpstr>'80.000'!D8000023140</vt:lpstr>
      <vt:lpstr>'80.000'!D8000023150</vt:lpstr>
      <vt:lpstr>'80.000'!D8000023160</vt:lpstr>
      <vt:lpstr>'80.000'!D8000023170</vt:lpstr>
      <vt:lpstr>'80.000'!D8000023180</vt:lpstr>
      <vt:lpstr>'80.000'!D8000023190</vt:lpstr>
      <vt:lpstr>'80.000'!D8000023200</vt:lpstr>
      <vt:lpstr>'80.000'!D8000023210</vt:lpstr>
      <vt:lpstr>'80.000'!D8000023220</vt:lpstr>
      <vt:lpstr>'80.000'!D8000023230</vt:lpstr>
      <vt:lpstr>'80.000'!D8000024050</vt:lpstr>
      <vt:lpstr>'80.000'!D8000024060</vt:lpstr>
      <vt:lpstr>'80.000'!D8000024070</vt:lpstr>
      <vt:lpstr>'80.000'!D8000024080</vt:lpstr>
      <vt:lpstr>'80.000'!D8000024090</vt:lpstr>
      <vt:lpstr>'80.000'!D8000024100</vt:lpstr>
      <vt:lpstr>'80.000'!D8000024110</vt:lpstr>
      <vt:lpstr>'80.000'!D8000024120</vt:lpstr>
      <vt:lpstr>'80.000'!D8000024130</vt:lpstr>
      <vt:lpstr>'80.000'!D8000024140</vt:lpstr>
      <vt:lpstr>'80.000'!D8000024150</vt:lpstr>
      <vt:lpstr>'80.000'!D8000024160</vt:lpstr>
      <vt:lpstr>'80.000'!D8000024170</vt:lpstr>
      <vt:lpstr>'80.000'!D8000024180</vt:lpstr>
      <vt:lpstr>'80.000'!D8000024190</vt:lpstr>
      <vt:lpstr>'80.000'!D8000024200</vt:lpstr>
      <vt:lpstr>'80.000'!D8000024210</vt:lpstr>
      <vt:lpstr>'80.000'!D8000024220</vt:lpstr>
      <vt:lpstr>'80.000'!D8000024230</vt:lpstr>
      <vt:lpstr>'80.000'!D8000025050</vt:lpstr>
      <vt:lpstr>'80.000'!D8000025060</vt:lpstr>
      <vt:lpstr>'80.000'!D8000025070</vt:lpstr>
      <vt:lpstr>'80.000'!D8000025080</vt:lpstr>
      <vt:lpstr>'80.000'!D8000025090</vt:lpstr>
      <vt:lpstr>'80.000'!D8000025100</vt:lpstr>
      <vt:lpstr>'80.000'!D8000025110</vt:lpstr>
      <vt:lpstr>'80.000'!D8000025120</vt:lpstr>
      <vt:lpstr>'80.000'!D8000025130</vt:lpstr>
      <vt:lpstr>'80.000'!D8000025140</vt:lpstr>
      <vt:lpstr>'80.000'!D8000025150</vt:lpstr>
      <vt:lpstr>'80.000'!D8000025160</vt:lpstr>
      <vt:lpstr>'80.000'!D8000025170</vt:lpstr>
      <vt:lpstr>'80.000'!D8000025180</vt:lpstr>
      <vt:lpstr>'80.000'!D8000025190</vt:lpstr>
      <vt:lpstr>'80.000'!D8000025200</vt:lpstr>
      <vt:lpstr>'80.000'!D8000025210</vt:lpstr>
      <vt:lpstr>'80.000'!D8000025220</vt:lpstr>
      <vt:lpstr>'80.000'!D8000025230</vt:lpstr>
      <vt:lpstr>'80.000'!D8000029050</vt:lpstr>
      <vt:lpstr>'80.000'!D8000029060</vt:lpstr>
      <vt:lpstr>'80.000'!D8000029070</vt:lpstr>
      <vt:lpstr>'80.000'!D8000029080</vt:lpstr>
      <vt:lpstr>'80.000'!D8000029090</vt:lpstr>
      <vt:lpstr>'80.000'!D8000029100</vt:lpstr>
      <vt:lpstr>'80.000'!D8000029110</vt:lpstr>
      <vt:lpstr>'80.000'!D8000029120</vt:lpstr>
      <vt:lpstr>'80.000'!D8000029130</vt:lpstr>
      <vt:lpstr>'80.000'!D8000029140</vt:lpstr>
      <vt:lpstr>'80.000'!D8000029150</vt:lpstr>
      <vt:lpstr>'80.000'!D8000029160</vt:lpstr>
      <vt:lpstr>'80.000'!D8000029170</vt:lpstr>
      <vt:lpstr>'80.000'!D8000029180</vt:lpstr>
      <vt:lpstr>'80.000'!D8000029190</vt:lpstr>
      <vt:lpstr>'80.000'!D8000029200</vt:lpstr>
      <vt:lpstr>'80.000'!D8000029210</vt:lpstr>
      <vt:lpstr>'80.000'!D8000029220</vt:lpstr>
      <vt:lpstr>'80.000'!D8000029230</vt:lpstr>
      <vt:lpstr>'90.000'!D9000010010</vt:lpstr>
      <vt:lpstr>'90.000'!D9000010020</vt:lpstr>
      <vt:lpstr>'90.000'!D9000010030</vt:lpstr>
      <vt:lpstr>'90.000'!D9000010040</vt:lpstr>
      <vt:lpstr>'90.000'!D9000010050</vt:lpstr>
      <vt:lpstr>'90.000'!D9000010060</vt:lpstr>
      <vt:lpstr>'90.000'!D9000010070</vt:lpstr>
      <vt:lpstr>'90.000'!D9000010090</vt:lpstr>
      <vt:lpstr>'90.000'!D9000010100</vt:lpstr>
      <vt:lpstr>'90.000'!D9000011010</vt:lpstr>
      <vt:lpstr>'90.000'!D9000011020</vt:lpstr>
      <vt:lpstr>'90.000'!D9000011030</vt:lpstr>
      <vt:lpstr>'90.000'!D9000011040</vt:lpstr>
      <vt:lpstr>'90.000'!D9000011050</vt:lpstr>
      <vt:lpstr>'90.000'!D9000011060</vt:lpstr>
      <vt:lpstr>'90.000'!D9000011070</vt:lpstr>
      <vt:lpstr>'90.000'!D9000011090</vt:lpstr>
      <vt:lpstr>'90.000'!D9000011100</vt:lpstr>
      <vt:lpstr>'90.000'!D9000012010</vt:lpstr>
      <vt:lpstr>'90.000'!D9000012020</vt:lpstr>
      <vt:lpstr>'90.000'!D9000012030</vt:lpstr>
      <vt:lpstr>'90.000'!D9000012040</vt:lpstr>
      <vt:lpstr>'90.000'!D9000012050</vt:lpstr>
      <vt:lpstr>'90.000'!D9000012060</vt:lpstr>
      <vt:lpstr>'90.000'!D9000012070</vt:lpstr>
      <vt:lpstr>'90.000'!D9000012090</vt:lpstr>
      <vt:lpstr>'90.000'!D9000012100</vt:lpstr>
      <vt:lpstr>'90.000'!D9000013010</vt:lpstr>
      <vt:lpstr>'90.000'!D9000013020</vt:lpstr>
      <vt:lpstr>'90.000'!D9000013030</vt:lpstr>
      <vt:lpstr>'90.000'!D9000013040</vt:lpstr>
      <vt:lpstr>'90.000'!D9000013050</vt:lpstr>
      <vt:lpstr>'90.000'!D9000013060</vt:lpstr>
      <vt:lpstr>'90.000'!D9000013070</vt:lpstr>
      <vt:lpstr>'90.000'!D9000013090</vt:lpstr>
      <vt:lpstr>'90.000'!D9000013100</vt:lpstr>
      <vt:lpstr>'90.000'!D9000014010</vt:lpstr>
      <vt:lpstr>'90.000'!D9000014020</vt:lpstr>
      <vt:lpstr>'90.000'!D9000014030</vt:lpstr>
      <vt:lpstr>'90.000'!D9000014040</vt:lpstr>
      <vt:lpstr>'90.000'!D9000014050</vt:lpstr>
      <vt:lpstr>'90.000'!D9000014060</vt:lpstr>
      <vt:lpstr>'90.000'!D9000014070</vt:lpstr>
      <vt:lpstr>'90.000'!D9000014090</vt:lpstr>
      <vt:lpstr>'90.000'!D9000014100</vt:lpstr>
      <vt:lpstr>'90.000'!D9000015010</vt:lpstr>
      <vt:lpstr>'90.000'!D9000015020</vt:lpstr>
      <vt:lpstr>'90.000'!D9000015030</vt:lpstr>
      <vt:lpstr>'90.000'!D9000015040</vt:lpstr>
      <vt:lpstr>'90.000'!D9000015050</vt:lpstr>
      <vt:lpstr>'90.000'!D9000015060</vt:lpstr>
      <vt:lpstr>'90.000'!D9000015070</vt:lpstr>
      <vt:lpstr>'90.000'!D9000015090</vt:lpstr>
      <vt:lpstr>'90.000'!D9000015100</vt:lpstr>
      <vt:lpstr>'90.000'!D9000019010</vt:lpstr>
      <vt:lpstr>'90.000'!D9000019020</vt:lpstr>
      <vt:lpstr>'90.000'!D9000019030</vt:lpstr>
      <vt:lpstr>'90.000'!D9000019040</vt:lpstr>
      <vt:lpstr>'90.000'!D9000019050</vt:lpstr>
      <vt:lpstr>'90.000'!D9000019060</vt:lpstr>
      <vt:lpstr>'90.000'!D9000019070</vt:lpstr>
      <vt:lpstr>'90.000'!D9000019090</vt:lpstr>
      <vt:lpstr>'90.000'!D9000019100</vt:lpstr>
      <vt:lpstr>'10.100'!Print_Area</vt:lpstr>
      <vt:lpstr>'120.000'!Print_Area</vt:lpstr>
      <vt:lpstr>'20.100'!Print_Area</vt:lpstr>
      <vt:lpstr>'20.200'!Print_Area</vt:lpstr>
      <vt:lpstr>'20.300'!Print_Area</vt:lpstr>
      <vt:lpstr>'20.600'!Print_Area</vt:lpstr>
      <vt:lpstr>'50.100'!Print_Area</vt:lpstr>
      <vt:lpstr>'60.000'!Print_Area</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LCQ Life Insurance Capital Adequacy Test Quarterly Return</dc:title>
  <dc:creator>re-webmaster@osfi-bsif.gc.ca</dc:creator>
  <cp:lastModifiedBy>Semaan, Pauline</cp:lastModifiedBy>
  <cp:lastPrinted>2018-03-22T20:28:58Z</cp:lastPrinted>
  <dcterms:created xsi:type="dcterms:W3CDTF">2016-06-17T20:19:44Z</dcterms:created>
  <dcterms:modified xsi:type="dcterms:W3CDTF">2025-10-01T19:41:34Z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fiBusinessProcess">
    <vt:lpwstr>75</vt:lpwstr>
  </property>
  <property fmtid="{D5CDD505-2E9C-101B-9397-08002B2CF9AE}" pid="3" name="OsfiIndustryType">
    <vt:lpwstr>31;#Insurance|30635973-e9d2-43e2-a5d4-ee38d3a9f4ad;#230;#Life|10f638d7-70e8-45a8-9b2e-f676ce524b50;#1051;#Canadian Fraternal|50d1a936-80f2-43a0-b244-e64673296ea2;#534;#Canadian Life|9b201a26-af69-4771-b031-c5dd8bd1d3f6;#1052;#Foreign Fraternal|9f7fff45-5e0f-490a-bdf8-ba6f4b51cb14;#312;#Foreign Life|2fb39398-eb3c-4ad2-b33a-fb7af2fd8c29</vt:lpwstr>
  </property>
  <property fmtid="{D5CDD505-2E9C-101B-9397-08002B2CF9AE}" pid="4" name="OsfiSubProgram">
    <vt:lpwstr>19</vt:lpwstr>
  </property>
  <property fmtid="{D5CDD505-2E9C-101B-9397-08002B2CF9AE}" pid="5" name="ContentTypeId">
    <vt:lpwstr>0x01010050EA609D67F63B4482B56AF0CFCDA8CF</vt:lpwstr>
  </property>
  <property fmtid="{D5CDD505-2E9C-101B-9397-08002B2CF9AE}" pid="6" name="OsfiFITopics">
    <vt:lpwstr>94;#Capital|0e340085-fe3a-48f4-9487-5f3abc9f5eed</vt:lpwstr>
  </property>
  <property fmtid="{D5CDD505-2E9C-101B-9397-08002B2CF9AE}" pid="7" name="OsfiSecondaryRegulations">
    <vt:lpwstr/>
  </property>
  <property fmtid="{D5CDD505-2E9C-101B-9397-08002B2CF9AE}" pid="8" name="OsfiPAA">
    <vt:lpwstr>2</vt:lpwstr>
  </property>
  <property fmtid="{D5CDD505-2E9C-101B-9397-08002B2CF9AE}" pid="9" name="OsfiSecondaryOSFIGuidance">
    <vt:lpwstr/>
  </property>
  <property fmtid="{D5CDD505-2E9C-101B-9397-08002B2CF9AE}" pid="10" name="OsfiFunction">
    <vt:lpwstr>3</vt:lpwstr>
  </property>
  <property fmtid="{D5CDD505-2E9C-101B-9397-08002B2CF9AE}" pid="11" name="OsfiSubFunction">
    <vt:lpwstr>20</vt:lpwstr>
  </property>
  <property fmtid="{D5CDD505-2E9C-101B-9397-08002B2CF9AE}" pid="12" name="_dlc_DocIdItemGuid">
    <vt:lpwstr>d134c2ca-7242-4392-b1bc-978df5e8b88d</vt:lpwstr>
  </property>
  <property fmtid="{D5CDD505-2E9C-101B-9397-08002B2CF9AE}" pid="13" name="OsfiCostCentre">
    <vt:lpwstr>481</vt:lpwstr>
  </property>
  <property fmtid="{D5CDD505-2E9C-101B-9397-08002B2CF9AE}" pid="14" name="OsfiGuidanceCategory">
    <vt:lpwstr>952</vt:lpwstr>
  </property>
  <property fmtid="{D5CDD505-2E9C-101B-9397-08002B2CF9AE}" pid="15" name="OsfiInstrumentType">
    <vt:lpwstr>687</vt:lpwstr>
  </property>
  <property fmtid="{D5CDD505-2E9C-101B-9397-08002B2CF9AE}" pid="16" name="OsfiOSFIGuidance">
    <vt:lpwstr>935</vt:lpwstr>
  </property>
  <property fmtid="{D5CDD505-2E9C-101B-9397-08002B2CF9AE}" pid="17" name="OsfiSecondaryActsandSections">
    <vt:lpwstr/>
  </property>
  <property fmtid="{D5CDD505-2E9C-101B-9397-08002B2CF9AE}" pid="18" name="OsfiFIExternalOrganization">
    <vt:lpwstr/>
  </property>
  <property fmtid="{D5CDD505-2E9C-101B-9397-08002B2CF9AE}" pid="19" name="OsfiFiscalPeriod">
    <vt:lpwstr/>
  </property>
  <property fmtid="{D5CDD505-2E9C-101B-9397-08002B2CF9AE}" pid="20" name="_docset_NoMedatataSyncRequired">
    <vt:lpwstr>False</vt:lpwstr>
  </property>
  <property fmtid="{D5CDD505-2E9C-101B-9397-08002B2CF9AE}" pid="21" name="OsfiReturnType">
    <vt:lpwstr>1182</vt:lpwstr>
  </property>
  <property fmtid="{D5CDD505-2E9C-101B-9397-08002B2CF9AE}" pid="22" name="OsfiPrimaryActandSection">
    <vt:lpwstr/>
  </property>
  <property fmtid="{D5CDD505-2E9C-101B-9397-08002B2CF9AE}" pid="23" name="OsfiRegulations">
    <vt:lpwstr/>
  </property>
  <property fmtid="{D5CDD505-2E9C-101B-9397-08002B2CF9AE}" pid="24" name="OsfiFIStandards">
    <vt:lpwstr/>
  </property>
  <property fmtid="{D5CDD505-2E9C-101B-9397-08002B2CF9AE}" pid="25" name="Order">
    <vt:r8>1534000</vt:r8>
  </property>
  <property fmtid="{D5CDD505-2E9C-101B-9397-08002B2CF9AE}" pid="26" name="xd_Signature">
    <vt:bool>false</vt:bool>
  </property>
  <property fmtid="{D5CDD505-2E9C-101B-9397-08002B2CF9AE}" pid="27" name="xd_ProgID">
    <vt:lpwstr/>
  </property>
  <property fmtid="{D5CDD505-2E9C-101B-9397-08002B2CF9AE}" pid="28" name="VariationsItemGroupID">
    <vt:lpwstr>f397a176-a781-4492-9f59-c0b23d265115</vt:lpwstr>
  </property>
  <property fmtid="{D5CDD505-2E9C-101B-9397-08002B2CF9AE}" pid="29" name="TemplateUrl">
    <vt:lpwstr/>
  </property>
  <property fmtid="{D5CDD505-2E9C-101B-9397-08002B2CF9AE}" pid="30" name="b68f0f40a9244f46b7ca0f5019c2a784">
    <vt:lpwstr>1.1.1 Risk Assessment and Intervention|a694271e-cd62-469f-9658-7f38260ca444</vt:lpwstr>
  </property>
  <property fmtid="{D5CDD505-2E9C-101B-9397-08002B2CF9AE}" pid="31" name="OsfiFIName">
    <vt:lpwstr/>
  </property>
  <property fmtid="{D5CDD505-2E9C-101B-9397-08002B2CF9AE}" pid="32" name="OsfiSupervisoryAreaMM">
    <vt:lpwstr/>
  </property>
  <property fmtid="{D5CDD505-2E9C-101B-9397-08002B2CF9AE}" pid="33" name="OsfiInformationProvider">
    <vt:lpwstr/>
  </property>
  <property fmtid="{D5CDD505-2E9C-101B-9397-08002B2CF9AE}" pid="34" name="OsfiFIInformationSystem">
    <vt:lpwstr>1028;#Regulatory Returns System (RRS)|6aa423d8-75f5-4e3d-9be9-a0233e2ca8da</vt:lpwstr>
  </property>
  <property fmtid="{D5CDD505-2E9C-101B-9397-08002B2CF9AE}" pid="35" name="p213ed7f1c384e76b1e6db419627f072">
    <vt:lpwstr/>
  </property>
  <property fmtid="{D5CDD505-2E9C-101B-9397-08002B2CF9AE}" pid="36" name="jb5a842e1dfd44529b364c4fbcf68b48">
    <vt:lpwstr/>
  </property>
</Properties>
</file>